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gd85\Downloads\"/>
    </mc:Choice>
  </mc:AlternateContent>
  <xr:revisionPtr revIDLastSave="0" documentId="8_{8E63F553-85FC-4A33-B5BE-856F720104A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Materials 01-06-2015" sheetId="6" state="hidden" r:id="rId1"/>
    <sheet name="NEW Updated August 2022" sheetId="11" r:id="rId2"/>
    <sheet name="OLD Updated September 2021" sheetId="12" r:id="rId3"/>
  </sheets>
  <definedNames>
    <definedName name="_xlnm.Print_Area" localSheetId="1">'NEW Updated August 2022'!$A$1:$J$30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2" l="1"/>
  <c r="G30" i="12"/>
  <c r="I29" i="12"/>
  <c r="G29" i="12"/>
  <c r="I28" i="12"/>
  <c r="G28" i="12"/>
  <c r="I27" i="12"/>
  <c r="G27" i="12"/>
  <c r="I26" i="12"/>
  <c r="G26" i="12"/>
  <c r="I25" i="12"/>
  <c r="G25" i="12"/>
  <c r="I24" i="12"/>
  <c r="G24" i="12"/>
  <c r="I23" i="12"/>
  <c r="G23" i="12"/>
  <c r="I22" i="12"/>
  <c r="G22" i="12"/>
  <c r="I21" i="12"/>
  <c r="G21" i="12"/>
  <c r="I20" i="12"/>
  <c r="G20" i="12"/>
  <c r="I19" i="12"/>
  <c r="G19" i="12"/>
  <c r="I18" i="12"/>
  <c r="G18" i="12"/>
  <c r="I17" i="12"/>
  <c r="G17" i="12"/>
  <c r="I16" i="12"/>
  <c r="G16" i="12"/>
  <c r="I15" i="12"/>
  <c r="G15" i="12"/>
  <c r="I14" i="12"/>
  <c r="G14" i="12"/>
  <c r="I13" i="12"/>
  <c r="G13" i="12"/>
  <c r="I12" i="12"/>
  <c r="G12" i="12"/>
  <c r="I11" i="12"/>
  <c r="G11" i="12"/>
  <c r="I10" i="12"/>
  <c r="G10" i="12"/>
  <c r="I9" i="12"/>
  <c r="G9" i="12"/>
  <c r="I8" i="12"/>
  <c r="G8" i="12"/>
  <c r="I7" i="12"/>
  <c r="G7" i="12"/>
  <c r="I6" i="12"/>
  <c r="G6" i="12"/>
  <c r="I5" i="12"/>
  <c r="G5" i="12"/>
  <c r="I4" i="12"/>
  <c r="G4" i="12"/>
  <c r="I3" i="12"/>
  <c r="G3" i="12"/>
  <c r="G3" i="11" l="1"/>
  <c r="G20" i="11" l="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1" i="11"/>
  <c r="G22" i="11"/>
  <c r="G23" i="11"/>
  <c r="G24" i="11"/>
  <c r="G25" i="11"/>
  <c r="G26" i="11"/>
  <c r="G27" i="11"/>
  <c r="G28" i="11"/>
  <c r="G29" i="11"/>
  <c r="G3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00000000-0006-0000-0000-000001000000}">
      <text>
        <r>
          <rPr>
            <b/>
            <sz val="8"/>
            <rFont val="Tahoma"/>
            <family val="2"/>
          </rPr>
          <t>Whereby the materials are made from virgin stock</t>
        </r>
      </text>
    </comment>
    <comment ref="E1" authorId="0" shapeId="0" xr:uid="{00000000-0006-0000-0000-000002000000}">
      <text>
        <r>
          <rPr>
            <b/>
            <sz val="8"/>
            <rFont val="Tahoma"/>
            <family val="2"/>
          </rPr>
          <t>Whereby the materials are reused instead of disposed of by recycling or landfill</t>
        </r>
      </text>
    </comment>
    <comment ref="F1" authorId="0" shapeId="0" xr:uid="{00000000-0006-0000-0000-000003000000}">
      <text>
        <r>
          <rPr>
            <b/>
            <sz val="8"/>
            <rFont val="Tahoma"/>
            <family val="2"/>
          </rPr>
          <t>Whereby the materials are made from recycled content where the previous product was different to the current product</t>
        </r>
      </text>
    </comment>
    <comment ref="G1" authorId="0" shapeId="0" xr:uid="{00000000-0006-0000-0000-000004000000}">
      <text>
        <r>
          <rPr>
            <b/>
            <sz val="8"/>
            <rFont val="Tahoma"/>
            <family val="2"/>
          </rPr>
          <t>Whereby the materials  are made from recycled content where the previous product was the same as the new product</t>
        </r>
      </text>
    </comment>
    <comment ref="D2" authorId="0" shapeId="0" xr:uid="{00000000-0006-0000-0000-000005000000}">
      <text>
        <r>
          <rPr>
            <b/>
            <sz val="8"/>
            <rFont val="Tahoma"/>
            <family val="2"/>
          </rPr>
          <t>kg CO₂e per unit</t>
        </r>
      </text>
    </comment>
    <comment ref="E2" authorId="0" shapeId="0" xr:uid="{00000000-0006-0000-0000-000006000000}">
      <text>
        <r>
          <rPr>
            <b/>
            <sz val="8"/>
            <rFont val="Tahoma"/>
            <family val="2"/>
          </rPr>
          <t>kg CO₂e per unit</t>
        </r>
      </text>
    </comment>
    <comment ref="F2" authorId="0" shapeId="0" xr:uid="{00000000-0006-0000-0000-000007000000}">
      <text>
        <r>
          <rPr>
            <b/>
            <sz val="8"/>
            <rFont val="Tahoma"/>
            <family val="2"/>
          </rPr>
          <t>kg CO₂e per unit</t>
        </r>
      </text>
    </comment>
    <comment ref="G2" authorId="0" shapeId="0" xr:uid="{00000000-0006-0000-0000-000008000000}">
      <text>
        <r>
          <rPr>
            <b/>
            <sz val="8"/>
            <rFont val="Tahoma"/>
            <family val="2"/>
          </rPr>
          <t>kg CO₂e per unit</t>
        </r>
      </text>
    </comment>
    <comment ref="B3" authorId="0" shapeId="0" xr:uid="{00000000-0006-0000-0000-000009000000}">
      <text>
        <r>
          <rPr>
            <b/>
            <sz val="8"/>
            <rFont val="Tahoma"/>
            <family val="2"/>
          </rPr>
          <t>aka rubble</t>
        </r>
      </text>
    </comment>
    <comment ref="E4" authorId="0" shapeId="0" xr:uid="{00000000-0006-0000-0000-00000A000000}">
      <text>
        <r>
          <rPr>
            <b/>
            <sz val="8"/>
            <rFont val="Tahoma"/>
            <family val="2"/>
          </rPr>
          <t>Data currently unavailable</t>
        </r>
      </text>
    </comment>
    <comment ref="G4" authorId="0" shapeId="0" xr:uid="{00000000-0006-0000-0000-00000B000000}">
      <text>
        <r>
          <rPr>
            <b/>
            <sz val="8"/>
            <rFont val="Tahoma"/>
            <family val="2"/>
          </rPr>
          <t>Data currently unavailable</t>
        </r>
      </text>
    </comment>
    <comment ref="D17" authorId="0" shapeId="0" xr:uid="{00000000-0006-0000-0000-00000C000000}">
      <text>
        <r>
          <rPr>
            <b/>
            <sz val="8"/>
            <rFont val="Tahoma"/>
            <family val="2"/>
          </rPr>
          <t>Whereby the materials are made from virgin stock</t>
        </r>
      </text>
    </comment>
    <comment ref="E17" authorId="0" shapeId="0" xr:uid="{00000000-0006-0000-0000-00000D000000}">
      <text>
        <r>
          <rPr>
            <b/>
            <sz val="8"/>
            <rFont val="Tahoma"/>
            <family val="2"/>
          </rPr>
          <t>Whereby the materials are reused instead of disposed of by recycling or landfill</t>
        </r>
      </text>
    </comment>
    <comment ref="F17" authorId="0" shapeId="0" xr:uid="{00000000-0006-0000-0000-00000E000000}">
      <text>
        <r>
          <rPr>
            <b/>
            <sz val="8"/>
            <rFont val="Tahoma"/>
            <family val="2"/>
          </rPr>
          <t>Whereby the materials are made from recycled content where the previous product was different to the current product</t>
        </r>
      </text>
    </comment>
    <comment ref="G17" authorId="0" shapeId="0" xr:uid="{00000000-0006-0000-0000-00000F000000}">
      <text>
        <r>
          <rPr>
            <b/>
            <sz val="8"/>
            <rFont val="Tahoma"/>
            <family val="2"/>
          </rPr>
          <t>Whereby the materials  are made from recycled content where the previous product was the same as the new product</t>
        </r>
      </text>
    </comment>
    <comment ref="D18" authorId="0" shapeId="0" xr:uid="{00000000-0006-0000-0000-000010000000}">
      <text>
        <r>
          <rPr>
            <b/>
            <sz val="8"/>
            <rFont val="Tahoma"/>
            <family val="2"/>
          </rPr>
          <t>kg CO₂e per unit</t>
        </r>
      </text>
    </comment>
    <comment ref="E18" authorId="0" shapeId="0" xr:uid="{00000000-0006-0000-0000-000011000000}">
      <text>
        <r>
          <rPr>
            <b/>
            <sz val="8"/>
            <rFont val="Tahoma"/>
            <family val="2"/>
          </rPr>
          <t>kg CO₂e per unit</t>
        </r>
      </text>
    </comment>
    <comment ref="F18" authorId="0" shapeId="0" xr:uid="{00000000-0006-0000-0000-000012000000}">
      <text>
        <r>
          <rPr>
            <b/>
            <sz val="8"/>
            <rFont val="Tahoma"/>
            <family val="2"/>
          </rPr>
          <t>kg CO₂e per unit</t>
        </r>
      </text>
    </comment>
    <comment ref="G18" authorId="0" shapeId="0" xr:uid="{00000000-0006-0000-0000-000013000000}">
      <text>
        <r>
          <rPr>
            <b/>
            <sz val="8"/>
            <rFont val="Tahoma"/>
            <family val="2"/>
          </rPr>
          <t>kg CO₂e per unit</t>
        </r>
      </text>
    </comment>
    <comment ref="F19" authorId="0" shapeId="0" xr:uid="{00000000-0006-0000-0000-000014000000}">
      <text>
        <r>
          <rPr>
            <b/>
            <sz val="8"/>
            <rFont val="Tahoma"/>
            <family val="2"/>
          </rPr>
          <t>Data currently unavailable</t>
        </r>
      </text>
    </comment>
    <comment ref="E20" authorId="0" shapeId="0" xr:uid="{00000000-0006-0000-0000-000015000000}">
      <text>
        <r>
          <rPr>
            <b/>
            <sz val="8"/>
            <rFont val="Tahoma"/>
            <family val="2"/>
          </rPr>
          <t>Data currently unavailable</t>
        </r>
      </text>
    </comment>
    <comment ref="D24" authorId="0" shapeId="0" xr:uid="{00000000-0006-0000-0000-000016000000}">
      <text>
        <r>
          <rPr>
            <b/>
            <sz val="8"/>
            <rFont val="Tahoma"/>
            <family val="2"/>
          </rPr>
          <t>Whereby the materials are made from virgin stock</t>
        </r>
      </text>
    </comment>
    <comment ref="D25" authorId="0" shapeId="0" xr:uid="{00000000-0006-0000-0000-000017000000}">
      <text>
        <r>
          <rPr>
            <b/>
            <sz val="8"/>
            <rFont val="Tahoma"/>
            <family val="2"/>
          </rPr>
          <t>kg CO₂e per unit</t>
        </r>
      </text>
    </comment>
    <comment ref="D29" authorId="0" shapeId="0" xr:uid="{00000000-0006-0000-0000-000018000000}">
      <text>
        <r>
          <rPr>
            <b/>
            <sz val="8"/>
            <rFont val="Tahoma"/>
            <family val="2"/>
          </rPr>
          <t>Whereby the materials are made from virgin stock</t>
        </r>
      </text>
    </comment>
    <comment ref="E29" authorId="0" shapeId="0" xr:uid="{00000000-0006-0000-0000-000019000000}">
      <text>
        <r>
          <rPr>
            <b/>
            <sz val="8"/>
            <rFont val="Tahoma"/>
            <family val="2"/>
          </rPr>
          <t>Whereby the materials are reused instead of disposed of by recycling or landfill</t>
        </r>
      </text>
    </comment>
    <comment ref="F29" authorId="0" shapeId="0" xr:uid="{00000000-0006-0000-0000-00001A000000}">
      <text>
        <r>
          <rPr>
            <b/>
            <sz val="8"/>
            <rFont val="Tahoma"/>
            <family val="2"/>
          </rPr>
          <t>Whereby the materials are made from recycled content where the previous product was different to the current product</t>
        </r>
      </text>
    </comment>
    <comment ref="D30" authorId="0" shapeId="0" xr:uid="{00000000-0006-0000-0000-00001B000000}">
      <text>
        <r>
          <rPr>
            <b/>
            <sz val="8"/>
            <rFont val="Tahoma"/>
            <family val="2"/>
          </rPr>
          <t>kg CO₂e per unit</t>
        </r>
      </text>
    </comment>
    <comment ref="E30" authorId="0" shapeId="0" xr:uid="{00000000-0006-0000-0000-00001C000000}">
      <text>
        <r>
          <rPr>
            <b/>
            <sz val="8"/>
            <rFont val="Tahoma"/>
            <family val="2"/>
          </rPr>
          <t>kg CO₂e per unit</t>
        </r>
      </text>
    </comment>
    <comment ref="F30" authorId="0" shapeId="0" xr:uid="{00000000-0006-0000-0000-00001D000000}">
      <text>
        <r>
          <rPr>
            <b/>
            <sz val="8"/>
            <rFont val="Tahoma"/>
            <family val="2"/>
          </rPr>
          <t>kg CO₂e per unit</t>
        </r>
      </text>
    </comment>
    <comment ref="E31" authorId="0" shapeId="0" xr:uid="{00000000-0006-0000-0000-00001E000000}">
      <text>
        <r>
          <rPr>
            <b/>
            <sz val="8"/>
            <rFont val="Tahoma"/>
            <family val="2"/>
          </rPr>
          <t>Data currently unavailable</t>
        </r>
      </text>
    </comment>
    <comment ref="B32" authorId="0" shapeId="0" xr:uid="{00000000-0006-0000-0000-00001F000000}">
      <text>
        <r>
          <rPr>
            <b/>
            <sz val="8"/>
            <rFont val="Tahoma"/>
            <family val="2"/>
          </rPr>
          <t>Stationary machines for routine housekeeping tasks e.g. cookers / fridges</t>
        </r>
      </text>
    </comment>
    <comment ref="E32" authorId="0" shapeId="0" xr:uid="{00000000-0006-0000-0000-000020000000}">
      <text>
        <r>
          <rPr>
            <b/>
            <sz val="8"/>
            <rFont val="Tahoma"/>
            <family val="2"/>
          </rPr>
          <t>Data currently unavailable</t>
        </r>
      </text>
    </comment>
    <comment ref="E33" authorId="0" shapeId="0" xr:uid="{00000000-0006-0000-0000-000021000000}">
      <text>
        <r>
          <rPr>
            <b/>
            <sz val="8"/>
            <rFont val="Tahoma"/>
            <family val="2"/>
          </rPr>
          <t>Data currently unavailable</t>
        </r>
      </text>
    </comment>
    <comment ref="B34" authorId="0" shapeId="0" xr:uid="{00000000-0006-0000-0000-000022000000}">
      <text>
        <r>
          <rPr>
            <b/>
            <sz val="8"/>
            <rFont val="Tahoma"/>
            <family val="2"/>
          </rPr>
          <t>Small power equipment</t>
        </r>
      </text>
    </comment>
    <comment ref="E34" authorId="0" shapeId="0" xr:uid="{00000000-0006-0000-0000-000023000000}">
      <text>
        <r>
          <rPr>
            <b/>
            <sz val="8"/>
            <rFont val="Tahoma"/>
            <family val="2"/>
          </rPr>
          <t>Data currently unavailable</t>
        </r>
      </text>
    </comment>
    <comment ref="B35" authorId="0" shapeId="0" xr:uid="{00000000-0006-0000-0000-000024000000}">
      <text>
        <r>
          <rPr>
            <b/>
            <sz val="8"/>
            <rFont val="Tahoma"/>
            <family val="2"/>
          </rPr>
          <t>Excludes car batteries</t>
        </r>
      </text>
    </comment>
    <comment ref="F35" authorId="0" shapeId="0" xr:uid="{00000000-0006-0000-0000-000025000000}">
      <text>
        <r>
          <rPr>
            <b/>
            <sz val="8"/>
            <rFont val="Tahoma"/>
            <family val="2"/>
          </rPr>
          <t>Data currently unavailable</t>
        </r>
      </text>
    </comment>
    <comment ref="D37" authorId="0" shapeId="0" xr:uid="{00000000-0006-0000-0000-000026000000}">
      <text>
        <r>
          <rPr>
            <b/>
            <sz val="8"/>
            <rFont val="Tahoma"/>
            <family val="2"/>
          </rPr>
          <t>Whereby the materials are made from virgin stock</t>
        </r>
      </text>
    </comment>
    <comment ref="E37" authorId="0" shapeId="0" xr:uid="{00000000-0006-0000-0000-000027000000}">
      <text>
        <r>
          <rPr>
            <b/>
            <sz val="8"/>
            <rFont val="Tahoma"/>
            <family val="2"/>
          </rPr>
          <t>Whereby the materials  are made from recycled content where the previous product was the same as the new product</t>
        </r>
      </text>
    </comment>
    <comment ref="D38" authorId="0" shapeId="0" xr:uid="{00000000-0006-0000-0000-000028000000}">
      <text>
        <r>
          <rPr>
            <b/>
            <sz val="8"/>
            <rFont val="Tahoma"/>
            <family val="2"/>
          </rPr>
          <t>kg CO₂e per unit</t>
        </r>
      </text>
    </comment>
    <comment ref="E38" authorId="0" shapeId="0" xr:uid="{00000000-0006-0000-0000-000029000000}">
      <text>
        <r>
          <rPr>
            <b/>
            <sz val="8"/>
            <rFont val="Tahoma"/>
            <family val="2"/>
          </rPr>
          <t>kg CO₂e per unit</t>
        </r>
      </text>
    </comment>
    <comment ref="D44" authorId="0" shapeId="0" xr:uid="{00000000-0006-0000-0000-00002A000000}">
      <text>
        <r>
          <rPr>
            <b/>
            <sz val="8"/>
            <rFont val="Tahoma"/>
            <family val="2"/>
          </rPr>
          <t>Whereby the materials are made from virgin stock</t>
        </r>
      </text>
    </comment>
    <comment ref="E44" authorId="0" shapeId="0" xr:uid="{00000000-0006-0000-0000-00002B000000}">
      <text>
        <r>
          <rPr>
            <b/>
            <sz val="8"/>
            <rFont val="Tahoma"/>
            <family val="2"/>
          </rPr>
          <t>Whereby the materials are made from recycled content where the previous product was different to the current product</t>
        </r>
      </text>
    </comment>
    <comment ref="F44" authorId="0" shapeId="0" xr:uid="{00000000-0006-0000-0000-00002C000000}">
      <text>
        <r>
          <rPr>
            <b/>
            <sz val="8"/>
            <rFont val="Tahoma"/>
            <family val="2"/>
          </rPr>
          <t>Whereby the materials  are made from recycled content where the previous product was the same as the new product</t>
        </r>
      </text>
    </comment>
    <comment ref="D45" authorId="0" shapeId="0" xr:uid="{00000000-0006-0000-0000-00002D000000}">
      <text>
        <r>
          <rPr>
            <b/>
            <sz val="8"/>
            <rFont val="Tahoma"/>
            <family val="2"/>
          </rPr>
          <t>kg CO₂e per unit</t>
        </r>
      </text>
    </comment>
    <comment ref="E45" authorId="0" shapeId="0" xr:uid="{00000000-0006-0000-0000-00002E000000}">
      <text>
        <r>
          <rPr>
            <b/>
            <sz val="8"/>
            <rFont val="Tahoma"/>
            <family val="2"/>
          </rPr>
          <t>kg CO₂e per unit</t>
        </r>
      </text>
    </comment>
    <comment ref="F45" authorId="0" shapeId="0" xr:uid="{00000000-0006-0000-0000-00002F000000}">
      <text>
        <r>
          <rPr>
            <b/>
            <sz val="8"/>
            <rFont val="Tahoma"/>
            <family val="2"/>
          </rPr>
          <t>kg CO₂e per unit</t>
        </r>
      </text>
    </comment>
    <comment ref="B49" authorId="0" shapeId="0" xr:uid="{00000000-0006-0000-0000-000030000000}">
      <text>
        <r>
          <rPr>
            <b/>
            <sz val="8"/>
            <rFont val="Tahoma"/>
            <family val="2"/>
          </rPr>
          <t>An opaque plastic commonly used for milk bottles</t>
        </r>
      </text>
    </comment>
    <comment ref="B50" authorId="0" shapeId="0" xr:uid="{00000000-0006-0000-0000-000031000000}">
      <text>
        <r>
          <rPr>
            <b/>
            <sz val="8"/>
            <rFont val="Tahoma"/>
            <family val="2"/>
          </rPr>
          <t>Packaging material (foils, plastic bags etc)</t>
        </r>
      </text>
    </comment>
    <comment ref="B51" authorId="0" shapeId="0" xr:uid="{00000000-0006-0000-0000-000032000000}">
      <text>
        <r>
          <rPr>
            <b/>
            <sz val="8"/>
            <rFont val="Tahoma"/>
            <family val="2"/>
          </rPr>
          <t>For example clear drink bottles/ sandwich wrappers</t>
        </r>
      </text>
    </comment>
    <comment ref="B52" authorId="0" shapeId="0" xr:uid="{00000000-0006-0000-0000-000033000000}">
      <text>
        <r>
          <rPr>
            <b/>
            <sz val="8"/>
            <rFont val="Tahoma"/>
            <family val="2"/>
          </rPr>
          <t>Mainly used in injection moulding i.e. for cutlery, containers, and automotive parts</t>
        </r>
      </text>
    </comment>
    <comment ref="B53" authorId="0" shapeId="0" xr:uid="{00000000-0006-0000-0000-000034000000}">
      <text>
        <r>
          <rPr>
            <b/>
            <sz val="8"/>
            <rFont val="Tahoma"/>
            <family val="2"/>
          </rPr>
          <t>Commonly used for foam based insulation and cheap disposable items i.e. protective packaging and disposable cutlery</t>
        </r>
      </text>
    </comment>
    <comment ref="B54" authorId="0" shapeId="0" xr:uid="{00000000-0006-0000-0000-000035000000}">
      <text>
        <r>
          <rPr>
            <b/>
            <sz val="8"/>
            <rFont val="Tahoma"/>
            <family val="2"/>
          </rPr>
          <t>Widespread use in building, transport, packaging, electrical/electronic and healthcare applications</t>
        </r>
      </text>
    </comment>
    <comment ref="D56" authorId="0" shapeId="0" xr:uid="{00000000-0006-0000-0000-000036000000}">
      <text>
        <r>
          <rPr>
            <b/>
            <sz val="8"/>
            <rFont val="Tahoma"/>
            <family val="2"/>
          </rPr>
          <t>Whereby the materials are made from virgin stock</t>
        </r>
      </text>
    </comment>
    <comment ref="E56" authorId="0" shapeId="0" xr:uid="{00000000-0006-0000-0000-000037000000}">
      <text>
        <r>
          <rPr>
            <b/>
            <sz val="8"/>
            <rFont val="Tahoma"/>
            <family val="2"/>
          </rPr>
          <t>Whereby the materials are made from recycled content where the previous product was different to the current product</t>
        </r>
      </text>
    </comment>
    <comment ref="F56" authorId="0" shapeId="0" xr:uid="{00000000-0006-0000-0000-000038000000}">
      <text>
        <r>
          <rPr>
            <b/>
            <sz val="8"/>
            <rFont val="Tahoma"/>
            <family val="2"/>
          </rPr>
          <t>Whereby the materials  are made from recycled content where the previous product was the same as the new product</t>
        </r>
      </text>
    </comment>
    <comment ref="D57" authorId="0" shapeId="0" xr:uid="{00000000-0006-0000-0000-000039000000}">
      <text>
        <r>
          <rPr>
            <b/>
            <sz val="8"/>
            <rFont val="Tahoma"/>
            <family val="2"/>
          </rPr>
          <t>kg CO₂e per unit</t>
        </r>
      </text>
    </comment>
    <comment ref="E57" authorId="0" shapeId="0" xr:uid="{00000000-0006-0000-0000-00003A000000}">
      <text>
        <r>
          <rPr>
            <b/>
            <sz val="8"/>
            <rFont val="Tahoma"/>
            <family val="2"/>
          </rPr>
          <t>kg CO₂e per unit</t>
        </r>
      </text>
    </comment>
    <comment ref="F57" authorId="0" shapeId="0" xr:uid="{00000000-0006-0000-0000-00003B000000}">
      <text>
        <r>
          <rPr>
            <b/>
            <sz val="8"/>
            <rFont val="Tahoma"/>
            <family val="2"/>
          </rPr>
          <t>kg CO₂e per unit</t>
        </r>
      </text>
    </comment>
    <comment ref="B58" authorId="0" shapeId="0" xr:uid="{00000000-0006-0000-0000-00003C000000}">
      <text>
        <r>
          <rPr>
            <b/>
            <sz val="8"/>
            <rFont val="Tahoma"/>
            <family val="2"/>
          </rPr>
          <t>Average: 78% corrugate and 22% cartonboard</t>
        </r>
      </text>
    </comment>
    <comment ref="E58" authorId="0" shapeId="0" xr:uid="{00000000-0006-0000-0000-00003D000000}">
      <text>
        <r>
          <rPr>
            <b/>
            <sz val="8"/>
            <rFont val="Tahoma"/>
            <family val="2"/>
          </rPr>
          <t>Data currently unavailable</t>
        </r>
      </text>
    </comment>
    <comment ref="B59" authorId="0" shapeId="0" xr:uid="{00000000-0006-0000-0000-00003E000000}">
      <text>
        <r>
          <rPr>
            <b/>
            <sz val="8"/>
            <rFont val="Tahoma"/>
            <family val="2"/>
          </rPr>
          <t>Assumes 25% paper, 75% board</t>
        </r>
      </text>
    </comment>
    <comment ref="E59" authorId="0" shapeId="0" xr:uid="{00000000-0006-0000-0000-00003F000000}">
      <text>
        <r>
          <rPr>
            <b/>
            <sz val="8"/>
            <rFont val="Tahoma"/>
            <family val="2"/>
          </rPr>
          <t>Data currently unavailable</t>
        </r>
      </text>
    </comment>
    <comment ref="E60" authorId="0" shapeId="0" xr:uid="{00000000-0006-0000-0000-000040000000}">
      <text>
        <r>
          <rPr>
            <b/>
            <sz val="8"/>
            <rFont val="Tahoma"/>
            <family val="2"/>
          </rPr>
          <t>Data currently unavailable</t>
        </r>
      </text>
    </comment>
  </commentList>
</comments>
</file>

<file path=xl/sharedStrings.xml><?xml version="1.0" encoding="utf-8"?>
<sst xmlns="http://schemas.openxmlformats.org/spreadsheetml/2006/main" count="357" uniqueCount="119">
  <si>
    <t>Primary material production</t>
  </si>
  <si>
    <t>Reused</t>
  </si>
  <si>
    <t>Open loop source</t>
  </si>
  <si>
    <t>Closed loop source</t>
  </si>
  <si>
    <t>Activity</t>
  </si>
  <si>
    <t>Material</t>
  </si>
  <si>
    <t>Unit</t>
  </si>
  <si>
    <r>
      <t>kg CO</t>
    </r>
    <r>
      <rPr>
        <vertAlign val="subscript"/>
        <sz val="11"/>
        <color indexed="56"/>
        <rFont val="Calibri"/>
        <family val="2"/>
      </rPr>
      <t>2</t>
    </r>
    <r>
      <rPr>
        <sz val="11"/>
        <color indexed="56"/>
        <rFont val="Calibri"/>
        <family val="2"/>
      </rPr>
      <t>e</t>
    </r>
  </si>
  <si>
    <t>Construction</t>
  </si>
  <si>
    <t>Aggregates</t>
  </si>
  <si>
    <t>tonnes</t>
  </si>
  <si>
    <t>Average construction</t>
  </si>
  <si>
    <t>Asbestos</t>
  </si>
  <si>
    <t>Asphalt</t>
  </si>
  <si>
    <t>Bricks</t>
  </si>
  <si>
    <t>Concrete</t>
  </si>
  <si>
    <t>Insulation</t>
  </si>
  <si>
    <t>Metals</t>
  </si>
  <si>
    <t>Soils</t>
  </si>
  <si>
    <t>Mineral oil</t>
  </si>
  <si>
    <t>Plasterboard</t>
  </si>
  <si>
    <t>Tyres</t>
  </si>
  <si>
    <t>Wood</t>
  </si>
  <si>
    <t>Other</t>
  </si>
  <si>
    <t>Books</t>
  </si>
  <si>
    <t>Glass</t>
  </si>
  <si>
    <t>Clothing</t>
  </si>
  <si>
    <t>Food and drink</t>
  </si>
  <si>
    <t>Organic</t>
  </si>
  <si>
    <t>Compost derived from garden waste</t>
  </si>
  <si>
    <t>Compost derived from food and garden waste</t>
  </si>
  <si>
    <t>Electrical items</t>
  </si>
  <si>
    <t>WEEE - fridges and freezers</t>
  </si>
  <si>
    <t>WEEE - large</t>
  </si>
  <si>
    <t>WEEE - mixed</t>
  </si>
  <si>
    <t>WEEE - small</t>
  </si>
  <si>
    <t>Batteries</t>
  </si>
  <si>
    <t>Metal</t>
  </si>
  <si>
    <t>Metal: aluminium cans and foil (excl. forming)</t>
  </si>
  <si>
    <t>Metal: mixed cans</t>
  </si>
  <si>
    <t>Metal: scrap metal</t>
  </si>
  <si>
    <t>Metal: steel cans</t>
  </si>
  <si>
    <t>Plastic</t>
  </si>
  <si>
    <t>Plastics: average plastics</t>
  </si>
  <si>
    <t>Plastics: average plastic film</t>
  </si>
  <si>
    <t>Plastics: average plastic rigid</t>
  </si>
  <si>
    <t>Plastics: HDPE (incl. forming)</t>
  </si>
  <si>
    <t>Plastics: LDPE and LLDPE (incl. forming)</t>
  </si>
  <si>
    <t>Plastics: PET (incl. forming)</t>
  </si>
  <si>
    <t>Plastics: PP (incl. forming)</t>
  </si>
  <si>
    <t>Plastics: PS (incl. forming)</t>
  </si>
  <si>
    <t>Plastics: PVC (incl. forming)</t>
  </si>
  <si>
    <t>Paper</t>
  </si>
  <si>
    <t>Paper and board: board</t>
  </si>
  <si>
    <t>Paper and board: mixed</t>
  </si>
  <si>
    <t>Paper and board: paper</t>
  </si>
  <si>
    <t>Average Costs £'s</t>
  </si>
  <si>
    <t>Fuel Type</t>
  </si>
  <si>
    <t>Measurement Unit</t>
  </si>
  <si>
    <t>Quantity (insert)</t>
  </si>
  <si>
    <t>Multiply</t>
  </si>
  <si>
    <r>
      <t>Emissions Factor kgCO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/ per measurement unit</t>
    </r>
  </si>
  <si>
    <r>
      <t>Emissions in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tonnes</t>
    </r>
  </si>
  <si>
    <t>Electricity  £/ kWh</t>
  </si>
  <si>
    <t>Utilities</t>
  </si>
  <si>
    <t>Electricity</t>
  </si>
  <si>
    <t>kWh</t>
  </si>
  <si>
    <t>x</t>
  </si>
  <si>
    <t>Gas £/kWh</t>
  </si>
  <si>
    <t>Natural Gas</t>
  </si>
  <si>
    <r>
      <t>Water Supply £/m</t>
    </r>
    <r>
      <rPr>
        <vertAlign val="superscript"/>
        <sz val="11"/>
        <color theme="1"/>
        <rFont val="Calibri"/>
        <family val="2"/>
        <scheme val="minor"/>
      </rPr>
      <t>3</t>
    </r>
  </si>
  <si>
    <t>Water Supply</t>
  </si>
  <si>
    <r>
      <rPr>
        <sz val="11"/>
        <rFont val="Calibri"/>
        <family val="2"/>
        <scheme val="minor"/>
      </rPr>
      <t>m</t>
    </r>
    <r>
      <rPr>
        <vertAlign val="superscript"/>
        <sz val="11"/>
        <rFont val="Calibri"/>
        <family val="2"/>
        <scheme val="minor"/>
      </rPr>
      <t>3</t>
    </r>
  </si>
  <si>
    <t>Water Treatment £/m3</t>
  </si>
  <si>
    <t>Water Treatment</t>
  </si>
  <si>
    <r>
      <t>m</t>
    </r>
    <r>
      <rPr>
        <vertAlign val="superscript"/>
        <sz val="11"/>
        <rFont val="Calibri"/>
        <family val="2"/>
        <scheme val="minor"/>
      </rPr>
      <t>3</t>
    </r>
  </si>
  <si>
    <t>Waste recycled  £/per tonne</t>
  </si>
  <si>
    <t>Commercial and Industrial waste (landfill)</t>
  </si>
  <si>
    <t>tonne</t>
  </si>
  <si>
    <t>Waste Municipal  £/per tonne</t>
  </si>
  <si>
    <t>Commercial and Industrial waste (combustion)</t>
  </si>
  <si>
    <t>Food/Organic £/per tonne</t>
  </si>
  <si>
    <t>Refrigerant Gases</t>
  </si>
  <si>
    <t>HFC-134a</t>
  </si>
  <si>
    <t>kg</t>
  </si>
  <si>
    <t>Glass £/per tonne</t>
  </si>
  <si>
    <t xml:space="preserve"> R404A</t>
  </si>
  <si>
    <t xml:space="preserve"> R407C</t>
  </si>
  <si>
    <t xml:space="preserve"> R410A</t>
  </si>
  <si>
    <t>Travel</t>
  </si>
  <si>
    <t>Average Car Petrol (owned assets)</t>
  </si>
  <si>
    <t>km</t>
  </si>
  <si>
    <t>Average Car  Diesel (owned assets)</t>
  </si>
  <si>
    <t>Average Car Plug-in Hybrid Electric (owned assets)</t>
  </si>
  <si>
    <t>Average Car Battery Electric Vehicle (owned assets)</t>
  </si>
  <si>
    <t>Average Motorbike Petrol (owned assets)</t>
  </si>
  <si>
    <t>Average Van Diesel (non owned assets)</t>
  </si>
  <si>
    <t>Average Van Petrol (non owned assets)</t>
  </si>
  <si>
    <t>Regular taxi</t>
  </si>
  <si>
    <t>Passenger km</t>
  </si>
  <si>
    <t>Petrol (average biofuel blend) owned assets</t>
  </si>
  <si>
    <t>litres</t>
  </si>
  <si>
    <t>Diesel (average biofuel blend) owned assets</t>
  </si>
  <si>
    <t>Diesel (100% mineral diesel) owned assets</t>
  </si>
  <si>
    <t>Average Local Bus</t>
  </si>
  <si>
    <t>Average Coach</t>
  </si>
  <si>
    <t>National Rail Travel</t>
  </si>
  <si>
    <t>International Rail Travel</t>
  </si>
  <si>
    <t>Air Travel Flights Short Haul within Europe (economy class) with RF</t>
  </si>
  <si>
    <t>Air Travel Flights Long Haul outside Europe (economy class) with RF</t>
  </si>
  <si>
    <t>Air Travel Flights Domestic UK with RF</t>
  </si>
  <si>
    <r>
      <t>Converting fuel types to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  <r>
      <rPr>
        <b/>
        <vertAlign val="sub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these figures cover 1st August 2022 - 8th June 2023</t>
    </r>
    <r>
      <rPr>
        <b/>
        <vertAlign val="subscript"/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>(UK Government GHG Conversion Factors will be updated again 08/06/2023)</t>
    </r>
  </si>
  <si>
    <r>
      <t>Converting fuel types to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  <r>
      <rPr>
        <b/>
        <vertAlign val="sub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these figures cover 1st June 2021 - 31st May 2022</t>
    </r>
    <r>
      <rPr>
        <b/>
        <vertAlign val="subscript"/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>(UK Government GHG Conversion Factors will be updated again in 2022)</t>
    </r>
  </si>
  <si>
    <t>Compared to previous year</t>
  </si>
  <si>
    <t>2020-21</t>
  </si>
  <si>
    <t xml:space="preserve">% move </t>
  </si>
  <si>
    <t>Air Travel Flights Short Haul within Europe (economy class)</t>
  </si>
  <si>
    <t>Air Travel Flights Long Haul outside Europe (economy class)</t>
  </si>
  <si>
    <t>Air Travel Flights Domestic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</si>
</sst>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??0.0?????"/>
    <numFmt numFmtId="165" formatCode="0.00000"/>
    <numFmt numFmtId="166" formatCode="#,##0.000"/>
    <numFmt numFmtId="167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vertAlign val="subscript"/>
      <sz val="11"/>
      <color indexed="56"/>
      <name val="Calibri"/>
      <family val="2"/>
    </font>
    <font>
      <sz val="11"/>
      <color indexed="56"/>
      <name val="Calibri"/>
      <family val="2"/>
    </font>
    <font>
      <b/>
      <sz val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lightGray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53D5F"/>
      </left>
      <right style="thin">
        <color rgb="FF053D5F"/>
      </right>
      <top style="thin">
        <color rgb="FF053D5F"/>
      </top>
      <bottom style="thin">
        <color rgb="FF053D5F"/>
      </bottom>
      <diagonal/>
    </border>
    <border>
      <left style="thin">
        <color indexed="64"/>
      </left>
      <right/>
      <top/>
      <bottom/>
      <diagonal/>
    </border>
    <border>
      <left style="thin">
        <color rgb="FF053D5F"/>
      </left>
      <right/>
      <top style="thin">
        <color rgb="FF053D5F"/>
      </top>
      <bottom style="thin">
        <color rgb="FF053D5F"/>
      </bottom>
      <diagonal/>
    </border>
    <border>
      <left style="thin">
        <color rgb="FF053D5F"/>
      </left>
      <right style="thin">
        <color rgb="FF053D5F"/>
      </right>
      <top/>
      <bottom style="thin">
        <color rgb="FF053D5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2" fontId="3" fillId="0" borderId="5" xfId="0" applyNumberFormat="1" applyFont="1" applyBorder="1" applyAlignment="1">
      <alignment horizontal="center" vertical="center"/>
    </xf>
    <xf numFmtId="164" fontId="6" fillId="5" borderId="10" xfId="0" applyNumberFormat="1" applyFont="1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6" fillId="6" borderId="10" xfId="0" applyFont="1" applyFill="1" applyBorder="1"/>
    <xf numFmtId="164" fontId="6" fillId="0" borderId="10" xfId="0" applyNumberFormat="1" applyFont="1" applyBorder="1"/>
    <xf numFmtId="0" fontId="6" fillId="7" borderId="10" xfId="0" applyFont="1" applyFill="1" applyBorder="1"/>
    <xf numFmtId="0" fontId="6" fillId="0" borderId="10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6" borderId="13" xfId="0" applyFont="1" applyFill="1" applyBorder="1"/>
    <xf numFmtId="0" fontId="6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/>
    </xf>
    <xf numFmtId="165" fontId="3" fillId="0" borderId="26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 wrapText="1"/>
    </xf>
    <xf numFmtId="165" fontId="3" fillId="0" borderId="27" xfId="0" applyNumberFormat="1" applyFont="1" applyBorder="1" applyAlignment="1">
      <alignment horizontal="center" wrapText="1"/>
    </xf>
    <xf numFmtId="165" fontId="3" fillId="0" borderId="11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0" fillId="0" borderId="28" xfId="0" applyBorder="1"/>
    <xf numFmtId="166" fontId="3" fillId="0" borderId="1" xfId="0" applyNumberFormat="1" applyFont="1" applyFill="1" applyBorder="1" applyAlignment="1">
      <alignment horizontal="center"/>
    </xf>
    <xf numFmtId="166" fontId="3" fillId="0" borderId="9" xfId="0" applyNumberFormat="1" applyFont="1" applyFill="1" applyBorder="1" applyAlignment="1">
      <alignment horizontal="center"/>
    </xf>
    <xf numFmtId="2" fontId="3" fillId="0" borderId="20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18" xfId="0" applyBorder="1"/>
    <xf numFmtId="0" fontId="3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3" fillId="0" borderId="29" xfId="0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0" fontId="3" fillId="0" borderId="28" xfId="0" applyFon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7" fontId="3" fillId="0" borderId="28" xfId="0" applyNumberFormat="1" applyFont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167" fontId="3" fillId="0" borderId="22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65" fontId="3" fillId="0" borderId="29" xfId="0" applyNumberFormat="1" applyFont="1" applyBorder="1" applyAlignment="1">
      <alignment horizontal="center"/>
    </xf>
    <xf numFmtId="165" fontId="3" fillId="0" borderId="28" xfId="0" applyNumberFormat="1" applyFont="1" applyBorder="1" applyAlignment="1">
      <alignment horizontal="center"/>
    </xf>
    <xf numFmtId="164" fontId="3" fillId="8" borderId="28" xfId="0" applyNumberFormat="1" applyFont="1" applyFill="1" applyBorder="1" applyAlignment="1">
      <alignment horizontal="center" vertical="center"/>
    </xf>
    <xf numFmtId="165" fontId="3" fillId="0" borderId="28" xfId="0" applyNumberFormat="1" applyFont="1" applyBorder="1" applyAlignment="1">
      <alignment horizontal="center" wrapText="1"/>
    </xf>
    <xf numFmtId="165" fontId="3" fillId="0" borderId="22" xfId="0" applyNumberFormat="1" applyFont="1" applyBorder="1" applyAlignment="1">
      <alignment horizontal="center" wrapText="1"/>
    </xf>
    <xf numFmtId="10" fontId="0" fillId="0" borderId="20" xfId="0" applyNumberFormat="1" applyBorder="1" applyAlignment="1">
      <alignment horizontal="center"/>
    </xf>
    <xf numFmtId="0" fontId="6" fillId="6" borderId="10" xfId="0" applyFont="1" applyFill="1" applyBorder="1" applyAlignment="1">
      <alignment vertical="center"/>
    </xf>
    <xf numFmtId="0" fontId="1" fillId="0" borderId="14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2" borderId="23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workbookViewId="0">
      <selection activeCell="I20" sqref="I20"/>
    </sheetView>
  </sheetViews>
  <sheetFormatPr defaultRowHeight="14.5" x14ac:dyDescent="0.35"/>
  <cols>
    <col min="1" max="1" width="16.54296875" customWidth="1"/>
    <col min="2" max="2" width="22.54296875" customWidth="1"/>
    <col min="3" max="3" width="12" customWidth="1"/>
    <col min="4" max="4" width="16.7265625" customWidth="1"/>
    <col min="5" max="5" width="13.81640625" customWidth="1"/>
    <col min="6" max="6" width="16.26953125" customWidth="1"/>
    <col min="7" max="7" width="20.26953125" customWidth="1"/>
    <col min="9" max="12" width="9.1796875" customWidth="1"/>
  </cols>
  <sheetData>
    <row r="1" spans="1:7" ht="33.75" customHeight="1" x14ac:dyDescent="0.35">
      <c r="A1" s="12"/>
      <c r="B1" s="12"/>
      <c r="C1" s="12"/>
      <c r="D1" s="18" t="s">
        <v>0</v>
      </c>
      <c r="E1" s="13" t="s">
        <v>1</v>
      </c>
      <c r="F1" s="13" t="s">
        <v>2</v>
      </c>
      <c r="G1" s="13" t="s">
        <v>3</v>
      </c>
    </row>
    <row r="2" spans="1:7" ht="16.5" x14ac:dyDescent="0.45">
      <c r="A2" s="14" t="s">
        <v>4</v>
      </c>
      <c r="B2" s="14" t="s">
        <v>5</v>
      </c>
      <c r="C2" s="14" t="s">
        <v>6</v>
      </c>
      <c r="D2" s="15" t="s">
        <v>7</v>
      </c>
      <c r="E2" s="15" t="s">
        <v>7</v>
      </c>
      <c r="F2" s="15" t="s">
        <v>7</v>
      </c>
      <c r="G2" s="15" t="s">
        <v>7</v>
      </c>
    </row>
    <row r="3" spans="1:7" x14ac:dyDescent="0.35">
      <c r="A3" s="71" t="s">
        <v>8</v>
      </c>
      <c r="B3" s="15" t="s">
        <v>9</v>
      </c>
      <c r="C3" s="15" t="s">
        <v>10</v>
      </c>
      <c r="D3" s="16">
        <v>11</v>
      </c>
      <c r="E3" s="16">
        <v>2</v>
      </c>
      <c r="F3" s="16">
        <v>4</v>
      </c>
      <c r="G3" s="16">
        <v>3</v>
      </c>
    </row>
    <row r="4" spans="1:7" ht="16.5" customHeight="1" x14ac:dyDescent="0.35">
      <c r="A4" s="71"/>
      <c r="B4" s="15" t="s">
        <v>11</v>
      </c>
      <c r="C4" s="15" t="s">
        <v>10</v>
      </c>
      <c r="D4" s="16">
        <v>74</v>
      </c>
      <c r="E4" s="17"/>
      <c r="F4" s="16">
        <v>2</v>
      </c>
      <c r="G4" s="17"/>
    </row>
    <row r="5" spans="1:7" ht="16.5" customHeight="1" x14ac:dyDescent="0.35">
      <c r="A5" s="71"/>
      <c r="B5" s="15" t="s">
        <v>12</v>
      </c>
      <c r="C5" s="15" t="s">
        <v>10</v>
      </c>
      <c r="D5" s="16">
        <v>27</v>
      </c>
      <c r="E5" s="17"/>
      <c r="F5" s="17"/>
      <c r="G5" s="17"/>
    </row>
    <row r="6" spans="1:7" ht="15" customHeight="1" x14ac:dyDescent="0.35">
      <c r="A6" s="71"/>
      <c r="B6" s="15" t="s">
        <v>13</v>
      </c>
      <c r="C6" s="15" t="s">
        <v>10</v>
      </c>
      <c r="D6" s="16">
        <v>39.200000000000003</v>
      </c>
      <c r="E6" s="16">
        <v>1.7</v>
      </c>
      <c r="F6" s="17"/>
      <c r="G6" s="16">
        <v>28</v>
      </c>
    </row>
    <row r="7" spans="1:7" ht="15" customHeight="1" x14ac:dyDescent="0.35">
      <c r="A7" s="71"/>
      <c r="B7" s="15" t="s">
        <v>14</v>
      </c>
      <c r="C7" s="15" t="s">
        <v>10</v>
      </c>
      <c r="D7" s="16">
        <v>244.8</v>
      </c>
      <c r="E7" s="17"/>
      <c r="F7" s="16">
        <v>3</v>
      </c>
      <c r="G7" s="17"/>
    </row>
    <row r="8" spans="1:7" ht="15" customHeight="1" x14ac:dyDescent="0.35">
      <c r="A8" s="71"/>
      <c r="B8" s="15" t="s">
        <v>15</v>
      </c>
      <c r="C8" s="15" t="s">
        <v>10</v>
      </c>
      <c r="D8" s="11">
        <v>134.80000000000001</v>
      </c>
      <c r="E8" s="17"/>
      <c r="F8" s="16">
        <v>3</v>
      </c>
      <c r="G8" s="11">
        <v>3</v>
      </c>
    </row>
    <row r="9" spans="1:7" ht="15" customHeight="1" x14ac:dyDescent="0.35">
      <c r="A9" s="71"/>
      <c r="B9" s="15" t="s">
        <v>16</v>
      </c>
      <c r="C9" s="15" t="s">
        <v>10</v>
      </c>
      <c r="D9" s="16">
        <v>1864.8</v>
      </c>
      <c r="E9" s="17"/>
      <c r="F9" s="17"/>
      <c r="G9" s="16">
        <v>1854</v>
      </c>
    </row>
    <row r="10" spans="1:7" x14ac:dyDescent="0.35">
      <c r="A10" s="71"/>
      <c r="B10" s="15" t="s">
        <v>17</v>
      </c>
      <c r="C10" s="15" t="s">
        <v>10</v>
      </c>
      <c r="D10" s="11">
        <v>4768.9000000000005</v>
      </c>
      <c r="E10" s="17"/>
      <c r="F10" s="17"/>
      <c r="G10" s="11">
        <v>865</v>
      </c>
    </row>
    <row r="11" spans="1:7" ht="15" customHeight="1" x14ac:dyDescent="0.35">
      <c r="A11" s="71"/>
      <c r="B11" s="15" t="s">
        <v>18</v>
      </c>
      <c r="C11" s="15" t="s">
        <v>10</v>
      </c>
      <c r="D11" s="17"/>
      <c r="E11" s="17"/>
      <c r="F11" s="17"/>
      <c r="G11" s="16">
        <v>1.5</v>
      </c>
    </row>
    <row r="12" spans="1:7" ht="15" customHeight="1" x14ac:dyDescent="0.35">
      <c r="A12" s="71"/>
      <c r="B12" s="15" t="s">
        <v>19</v>
      </c>
      <c r="C12" s="15" t="s">
        <v>10</v>
      </c>
      <c r="D12" s="16">
        <v>1401</v>
      </c>
      <c r="E12" s="17"/>
      <c r="F12" s="17"/>
      <c r="G12" s="16">
        <v>655</v>
      </c>
    </row>
    <row r="13" spans="1:7" x14ac:dyDescent="0.35">
      <c r="A13" s="71"/>
      <c r="B13" s="15" t="s">
        <v>20</v>
      </c>
      <c r="C13" s="15" t="s">
        <v>10</v>
      </c>
      <c r="D13" s="11">
        <v>120.1</v>
      </c>
      <c r="E13" s="17"/>
      <c r="F13" s="17"/>
      <c r="G13" s="11">
        <v>32</v>
      </c>
    </row>
    <row r="14" spans="1:7" x14ac:dyDescent="0.35">
      <c r="A14" s="71"/>
      <c r="B14" s="15" t="s">
        <v>21</v>
      </c>
      <c r="C14" s="15" t="s">
        <v>10</v>
      </c>
      <c r="D14" s="16">
        <v>3410</v>
      </c>
      <c r="E14" s="16">
        <v>489</v>
      </c>
      <c r="F14" s="16">
        <v>2</v>
      </c>
      <c r="G14" s="16">
        <v>0</v>
      </c>
    </row>
    <row r="15" spans="1:7" ht="15" customHeight="1" x14ac:dyDescent="0.35">
      <c r="A15" s="71"/>
      <c r="B15" s="15" t="s">
        <v>22</v>
      </c>
      <c r="C15" s="15" t="s">
        <v>10</v>
      </c>
      <c r="D15" s="11">
        <v>434.99999999999994</v>
      </c>
      <c r="E15" s="16">
        <v>46</v>
      </c>
      <c r="F15" s="16">
        <v>260</v>
      </c>
      <c r="G15" s="11">
        <v>95.000000000000014</v>
      </c>
    </row>
    <row r="16" spans="1:7" ht="15" customHeight="1" x14ac:dyDescent="0.35"/>
    <row r="17" spans="1:7" ht="36" customHeight="1" x14ac:dyDescent="0.35">
      <c r="A17" s="12"/>
      <c r="B17" s="12"/>
      <c r="C17" s="12"/>
      <c r="D17" s="18" t="s">
        <v>0</v>
      </c>
      <c r="E17" s="13" t="s">
        <v>1</v>
      </c>
      <c r="F17" s="13" t="s">
        <v>2</v>
      </c>
      <c r="G17" s="13" t="s">
        <v>3</v>
      </c>
    </row>
    <row r="18" spans="1:7" ht="16.5" x14ac:dyDescent="0.45">
      <c r="A18" s="14" t="s">
        <v>4</v>
      </c>
      <c r="B18" s="14" t="s">
        <v>5</v>
      </c>
      <c r="C18" s="14" t="s">
        <v>6</v>
      </c>
      <c r="D18" s="15" t="s">
        <v>7</v>
      </c>
      <c r="E18" s="15" t="s">
        <v>7</v>
      </c>
      <c r="F18" s="15" t="s">
        <v>7</v>
      </c>
      <c r="G18" s="15" t="s">
        <v>7</v>
      </c>
    </row>
    <row r="19" spans="1:7" x14ac:dyDescent="0.35">
      <c r="A19" s="71" t="s">
        <v>23</v>
      </c>
      <c r="B19" s="15" t="s">
        <v>24</v>
      </c>
      <c r="C19" s="15" t="s">
        <v>10</v>
      </c>
      <c r="D19" s="11">
        <v>939</v>
      </c>
      <c r="E19" s="17"/>
      <c r="F19" s="17"/>
      <c r="G19" s="11">
        <v>777.00000000000011</v>
      </c>
    </row>
    <row r="20" spans="1:7" x14ac:dyDescent="0.35">
      <c r="A20" s="71"/>
      <c r="B20" s="15" t="s">
        <v>25</v>
      </c>
      <c r="C20" s="15" t="s">
        <v>10</v>
      </c>
      <c r="D20" s="11">
        <v>894.59999999999991</v>
      </c>
      <c r="E20" s="17"/>
      <c r="F20" s="16">
        <v>0</v>
      </c>
      <c r="G20" s="11">
        <v>508.00000000000006</v>
      </c>
    </row>
    <row r="21" spans="1:7" x14ac:dyDescent="0.35">
      <c r="A21" s="71"/>
      <c r="B21" s="15" t="s">
        <v>26</v>
      </c>
      <c r="C21" s="15" t="s">
        <v>10</v>
      </c>
      <c r="D21" s="16">
        <v>22310</v>
      </c>
      <c r="E21" s="16">
        <v>131</v>
      </c>
      <c r="F21" s="17"/>
      <c r="G21" s="16">
        <v>131</v>
      </c>
    </row>
    <row r="22" spans="1:7" x14ac:dyDescent="0.35">
      <c r="A22" s="71"/>
      <c r="B22" s="15" t="s">
        <v>27</v>
      </c>
      <c r="C22" s="15" t="s">
        <v>10</v>
      </c>
      <c r="D22" s="11">
        <v>4059.9999999999995</v>
      </c>
      <c r="E22" s="17"/>
      <c r="F22" s="17"/>
      <c r="G22" s="17"/>
    </row>
    <row r="24" spans="1:7" ht="35.25" customHeight="1" x14ac:dyDescent="0.35">
      <c r="A24" s="12"/>
      <c r="B24" s="12"/>
      <c r="C24" s="12"/>
      <c r="D24" s="18" t="s">
        <v>0</v>
      </c>
    </row>
    <row r="25" spans="1:7" ht="16.5" x14ac:dyDescent="0.45">
      <c r="A25" s="14" t="s">
        <v>4</v>
      </c>
      <c r="B25" s="14" t="s">
        <v>5</v>
      </c>
      <c r="C25" s="14" t="s">
        <v>6</v>
      </c>
      <c r="D25" s="15" t="s">
        <v>7</v>
      </c>
    </row>
    <row r="26" spans="1:7" x14ac:dyDescent="0.35">
      <c r="A26" s="71" t="s">
        <v>28</v>
      </c>
      <c r="B26" s="15" t="s">
        <v>29</v>
      </c>
      <c r="C26" s="15" t="s">
        <v>10</v>
      </c>
      <c r="D26" s="16">
        <v>15</v>
      </c>
    </row>
    <row r="27" spans="1:7" x14ac:dyDescent="0.35">
      <c r="A27" s="71"/>
      <c r="B27" s="15" t="s">
        <v>30</v>
      </c>
      <c r="C27" s="15" t="s">
        <v>10</v>
      </c>
      <c r="D27" s="16">
        <v>15</v>
      </c>
    </row>
    <row r="29" spans="1:7" ht="36.75" customHeight="1" x14ac:dyDescent="0.35">
      <c r="A29" s="12"/>
      <c r="B29" s="12"/>
      <c r="C29" s="12"/>
      <c r="D29" s="18" t="s">
        <v>0</v>
      </c>
      <c r="E29" s="13" t="s">
        <v>1</v>
      </c>
      <c r="F29" s="13" t="s">
        <v>2</v>
      </c>
    </row>
    <row r="30" spans="1:7" ht="16.5" x14ac:dyDescent="0.45">
      <c r="A30" s="14" t="s">
        <v>4</v>
      </c>
      <c r="B30" s="14" t="s">
        <v>5</v>
      </c>
      <c r="C30" s="14" t="s">
        <v>6</v>
      </c>
      <c r="D30" s="15" t="s">
        <v>7</v>
      </c>
      <c r="E30" s="15" t="s">
        <v>7</v>
      </c>
      <c r="F30" s="15" t="s">
        <v>7</v>
      </c>
    </row>
    <row r="31" spans="1:7" x14ac:dyDescent="0.35">
      <c r="A31" s="71" t="s">
        <v>31</v>
      </c>
      <c r="B31" s="15" t="s">
        <v>32</v>
      </c>
      <c r="C31" s="15" t="s">
        <v>10</v>
      </c>
      <c r="D31" s="11">
        <v>3814.4</v>
      </c>
      <c r="E31" s="17"/>
      <c r="F31" s="11">
        <v>0</v>
      </c>
    </row>
    <row r="32" spans="1:7" x14ac:dyDescent="0.35">
      <c r="A32" s="71"/>
      <c r="B32" s="15" t="s">
        <v>33</v>
      </c>
      <c r="C32" s="15" t="s">
        <v>10</v>
      </c>
      <c r="D32" s="16">
        <v>537.20000000000005</v>
      </c>
      <c r="E32" s="17"/>
      <c r="F32" s="16">
        <v>0</v>
      </c>
    </row>
    <row r="33" spans="1:6" x14ac:dyDescent="0.35">
      <c r="A33" s="71"/>
      <c r="B33" s="15" t="s">
        <v>34</v>
      </c>
      <c r="C33" s="15" t="s">
        <v>10</v>
      </c>
      <c r="D33" s="11">
        <v>1148.9000000000001</v>
      </c>
      <c r="E33" s="17"/>
      <c r="F33" s="11">
        <v>0</v>
      </c>
    </row>
    <row r="34" spans="1:6" x14ac:dyDescent="0.35">
      <c r="A34" s="71"/>
      <c r="B34" s="15" t="s">
        <v>35</v>
      </c>
      <c r="C34" s="15" t="s">
        <v>10</v>
      </c>
      <c r="D34" s="16">
        <v>1760.5</v>
      </c>
      <c r="E34" s="17"/>
      <c r="F34" s="16">
        <v>0</v>
      </c>
    </row>
    <row r="35" spans="1:6" x14ac:dyDescent="0.35">
      <c r="A35" s="71"/>
      <c r="B35" s="15" t="s">
        <v>36</v>
      </c>
      <c r="C35" s="15" t="s">
        <v>10</v>
      </c>
      <c r="D35" s="11">
        <v>12108.000000000002</v>
      </c>
      <c r="E35" s="17"/>
      <c r="F35" s="17"/>
    </row>
    <row r="37" spans="1:6" ht="36" customHeight="1" x14ac:dyDescent="0.35">
      <c r="A37" s="12"/>
      <c r="B37" s="12"/>
      <c r="C37" s="12"/>
      <c r="D37" s="18" t="s">
        <v>0</v>
      </c>
      <c r="E37" s="13" t="s">
        <v>3</v>
      </c>
    </row>
    <row r="38" spans="1:6" ht="16.5" x14ac:dyDescent="0.45">
      <c r="A38" s="14" t="s">
        <v>4</v>
      </c>
      <c r="B38" s="14" t="s">
        <v>5</v>
      </c>
      <c r="C38" s="14" t="s">
        <v>6</v>
      </c>
      <c r="D38" s="15" t="s">
        <v>7</v>
      </c>
      <c r="E38" s="15" t="s">
        <v>7</v>
      </c>
    </row>
    <row r="39" spans="1:6" x14ac:dyDescent="0.35">
      <c r="A39" s="71" t="s">
        <v>37</v>
      </c>
      <c r="B39" s="15" t="s">
        <v>38</v>
      </c>
      <c r="C39" s="15" t="s">
        <v>10</v>
      </c>
      <c r="D39" s="11">
        <v>12911.999999999998</v>
      </c>
      <c r="E39" s="11">
        <v>3014</v>
      </c>
    </row>
    <row r="40" spans="1:6" x14ac:dyDescent="0.35">
      <c r="A40" s="71"/>
      <c r="B40" s="15" t="s">
        <v>39</v>
      </c>
      <c r="C40" s="15" t="s">
        <v>10</v>
      </c>
      <c r="D40" s="16">
        <v>6519.0000000000009</v>
      </c>
      <c r="E40" s="16">
        <v>1807.9999999999998</v>
      </c>
    </row>
    <row r="41" spans="1:6" x14ac:dyDescent="0.35">
      <c r="A41" s="71"/>
      <c r="B41" s="15" t="s">
        <v>40</v>
      </c>
      <c r="C41" s="15" t="s">
        <v>10</v>
      </c>
      <c r="D41" s="16">
        <v>3771</v>
      </c>
      <c r="E41" s="16">
        <v>1493</v>
      </c>
    </row>
    <row r="42" spans="1:6" x14ac:dyDescent="0.35">
      <c r="A42" s="71"/>
      <c r="B42" s="15" t="s">
        <v>41</v>
      </c>
      <c r="C42" s="15" t="s">
        <v>10</v>
      </c>
      <c r="D42" s="16">
        <v>2936</v>
      </c>
      <c r="E42" s="16">
        <v>1130</v>
      </c>
    </row>
    <row r="44" spans="1:6" ht="40.5" customHeight="1" x14ac:dyDescent="0.35">
      <c r="A44" s="12"/>
      <c r="B44" s="12"/>
      <c r="C44" s="12"/>
      <c r="D44" s="18" t="s">
        <v>0</v>
      </c>
      <c r="E44" s="19" t="s">
        <v>2</v>
      </c>
      <c r="F44" s="21" t="s">
        <v>3</v>
      </c>
    </row>
    <row r="45" spans="1:6" ht="16.5" x14ac:dyDescent="0.45">
      <c r="A45" s="14" t="s">
        <v>4</v>
      </c>
      <c r="B45" s="14" t="s">
        <v>5</v>
      </c>
      <c r="C45" s="14" t="s">
        <v>6</v>
      </c>
      <c r="D45" s="15" t="s">
        <v>7</v>
      </c>
      <c r="E45" s="15" t="s">
        <v>7</v>
      </c>
      <c r="F45" s="20" t="s">
        <v>7</v>
      </c>
    </row>
    <row r="46" spans="1:6" x14ac:dyDescent="0.35">
      <c r="A46" s="71" t="s">
        <v>42</v>
      </c>
      <c r="B46" s="15" t="s">
        <v>43</v>
      </c>
      <c r="C46" s="15" t="s">
        <v>10</v>
      </c>
      <c r="D46" s="16">
        <v>3353</v>
      </c>
      <c r="E46" s="16">
        <v>693</v>
      </c>
      <c r="F46" s="16">
        <v>2433</v>
      </c>
    </row>
    <row r="47" spans="1:6" x14ac:dyDescent="0.35">
      <c r="A47" s="71"/>
      <c r="B47" s="15" t="s">
        <v>44</v>
      </c>
      <c r="C47" s="15" t="s">
        <v>10</v>
      </c>
      <c r="D47" s="16">
        <v>2590</v>
      </c>
      <c r="E47" s="16">
        <v>599</v>
      </c>
      <c r="F47" s="16">
        <v>1764</v>
      </c>
    </row>
    <row r="48" spans="1:6" x14ac:dyDescent="0.35">
      <c r="A48" s="71"/>
      <c r="B48" s="15" t="s">
        <v>45</v>
      </c>
      <c r="C48" s="15" t="s">
        <v>10</v>
      </c>
      <c r="D48" s="16">
        <v>3206.0000000000005</v>
      </c>
      <c r="E48" s="16">
        <v>599</v>
      </c>
      <c r="F48" s="16">
        <v>2487</v>
      </c>
    </row>
    <row r="49" spans="1:6" x14ac:dyDescent="0.35">
      <c r="A49" s="71"/>
      <c r="B49" s="15" t="s">
        <v>46</v>
      </c>
      <c r="C49" s="15" t="s">
        <v>10</v>
      </c>
      <c r="D49" s="16">
        <v>3193.9999999999995</v>
      </c>
      <c r="E49" s="16">
        <v>599</v>
      </c>
      <c r="F49" s="16">
        <v>2158</v>
      </c>
    </row>
    <row r="50" spans="1:6" x14ac:dyDescent="0.35">
      <c r="A50" s="71"/>
      <c r="B50" s="15" t="s">
        <v>47</v>
      </c>
      <c r="C50" s="15" t="s">
        <v>10</v>
      </c>
      <c r="D50" s="16">
        <v>2617</v>
      </c>
      <c r="E50" s="16">
        <v>599</v>
      </c>
      <c r="F50" s="16">
        <v>1764</v>
      </c>
    </row>
    <row r="51" spans="1:6" x14ac:dyDescent="0.35">
      <c r="A51" s="71"/>
      <c r="B51" s="15" t="s">
        <v>48</v>
      </c>
      <c r="C51" s="15" t="s">
        <v>10</v>
      </c>
      <c r="D51" s="16">
        <v>4070</v>
      </c>
      <c r="E51" s="16">
        <v>599</v>
      </c>
      <c r="F51" s="16">
        <v>3189.0000000000005</v>
      </c>
    </row>
    <row r="52" spans="1:6" x14ac:dyDescent="0.35">
      <c r="A52" s="71"/>
      <c r="B52" s="15" t="s">
        <v>49</v>
      </c>
      <c r="C52" s="15" t="s">
        <v>10</v>
      </c>
      <c r="D52" s="16">
        <v>3089</v>
      </c>
      <c r="E52" s="16">
        <v>599</v>
      </c>
      <c r="F52" s="16">
        <v>2475</v>
      </c>
    </row>
    <row r="53" spans="1:6" x14ac:dyDescent="0.35">
      <c r="A53" s="71"/>
      <c r="B53" s="15" t="s">
        <v>50</v>
      </c>
      <c r="C53" s="15" t="s">
        <v>10</v>
      </c>
      <c r="D53" s="16">
        <v>3948</v>
      </c>
      <c r="E53" s="16">
        <v>2053</v>
      </c>
      <c r="F53" s="16">
        <v>3587</v>
      </c>
    </row>
    <row r="54" spans="1:6" x14ac:dyDescent="0.35">
      <c r="A54" s="71"/>
      <c r="B54" s="15" t="s">
        <v>51</v>
      </c>
      <c r="C54" s="15" t="s">
        <v>10</v>
      </c>
      <c r="D54" s="16">
        <v>3340</v>
      </c>
      <c r="E54" s="16">
        <v>599</v>
      </c>
      <c r="F54" s="16">
        <v>2456</v>
      </c>
    </row>
    <row r="56" spans="1:6" ht="40.5" customHeight="1" x14ac:dyDescent="0.35">
      <c r="A56" s="12"/>
      <c r="B56" s="12"/>
      <c r="C56" s="12"/>
      <c r="D56" s="18" t="s">
        <v>0</v>
      </c>
      <c r="E56" s="13" t="s">
        <v>2</v>
      </c>
      <c r="F56" s="13" t="s">
        <v>3</v>
      </c>
    </row>
    <row r="57" spans="1:6" ht="16.5" x14ac:dyDescent="0.45">
      <c r="A57" s="14" t="s">
        <v>4</v>
      </c>
      <c r="B57" s="14" t="s">
        <v>5</v>
      </c>
      <c r="C57" s="14" t="s">
        <v>6</v>
      </c>
      <c r="D57" s="15" t="s">
        <v>7</v>
      </c>
      <c r="E57" s="15" t="s">
        <v>7</v>
      </c>
      <c r="F57" s="15" t="s">
        <v>7</v>
      </c>
    </row>
    <row r="58" spans="1:6" x14ac:dyDescent="0.35">
      <c r="A58" s="71" t="s">
        <v>52</v>
      </c>
      <c r="B58" s="15" t="s">
        <v>53</v>
      </c>
      <c r="C58" s="15" t="s">
        <v>10</v>
      </c>
      <c r="D58" s="16">
        <v>903.99999999999989</v>
      </c>
      <c r="E58" s="17"/>
      <c r="F58" s="16">
        <v>683</v>
      </c>
    </row>
    <row r="59" spans="1:6" x14ac:dyDescent="0.35">
      <c r="A59" s="71"/>
      <c r="B59" s="15" t="s">
        <v>54</v>
      </c>
      <c r="C59" s="15" t="s">
        <v>10</v>
      </c>
      <c r="D59" s="16">
        <v>913</v>
      </c>
      <c r="E59" s="17"/>
      <c r="F59" s="16">
        <v>683</v>
      </c>
    </row>
    <row r="60" spans="1:6" x14ac:dyDescent="0.35">
      <c r="A60" s="71"/>
      <c r="B60" s="15" t="s">
        <v>55</v>
      </c>
      <c r="C60" s="15" t="s">
        <v>10</v>
      </c>
      <c r="D60" s="16">
        <v>939</v>
      </c>
      <c r="E60" s="17"/>
      <c r="F60" s="16">
        <v>683</v>
      </c>
    </row>
  </sheetData>
  <mergeCells count="7">
    <mergeCell ref="A58:A60"/>
    <mergeCell ref="A3:A15"/>
    <mergeCell ref="A19:A22"/>
    <mergeCell ref="A26:A27"/>
    <mergeCell ref="A31:A35"/>
    <mergeCell ref="A39:A42"/>
    <mergeCell ref="A46:A5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0"/>
  <sheetViews>
    <sheetView tabSelected="1" workbookViewId="0">
      <selection sqref="A1:G1"/>
    </sheetView>
  </sheetViews>
  <sheetFormatPr defaultRowHeight="14.5" x14ac:dyDescent="0.35"/>
  <cols>
    <col min="2" max="2" width="54.7265625" bestFit="1" customWidth="1"/>
    <col min="3" max="3" width="18.1796875" bestFit="1" customWidth="1"/>
    <col min="4" max="4" width="11.54296875" customWidth="1"/>
    <col min="5" max="5" width="8.54296875" bestFit="1" customWidth="1"/>
    <col min="6" max="6" width="44" bestFit="1" customWidth="1"/>
    <col min="7" max="7" width="22.54296875" bestFit="1" customWidth="1"/>
    <col min="8" max="8" width="1.26953125" customWidth="1"/>
    <col min="9" max="9" width="27.7265625" bestFit="1" customWidth="1"/>
    <col min="10" max="10" width="6.81640625" customWidth="1"/>
  </cols>
  <sheetData>
    <row r="1" spans="1:12" ht="18.75" customHeight="1" thickBot="1" x14ac:dyDescent="0.4">
      <c r="A1" s="75" t="s">
        <v>111</v>
      </c>
      <c r="B1" s="76"/>
      <c r="C1" s="76"/>
      <c r="D1" s="76"/>
      <c r="E1" s="76"/>
      <c r="F1" s="76"/>
      <c r="G1" s="77"/>
      <c r="H1" s="8"/>
      <c r="I1" s="78" t="s">
        <v>56</v>
      </c>
      <c r="J1" s="79"/>
      <c r="K1" s="9"/>
    </row>
    <row r="2" spans="1:12" ht="29.5" thickBot="1" x14ac:dyDescent="0.4">
      <c r="A2" s="80" t="s">
        <v>57</v>
      </c>
      <c r="B2" s="81"/>
      <c r="C2" s="34" t="s">
        <v>58</v>
      </c>
      <c r="D2" s="35" t="s">
        <v>59</v>
      </c>
      <c r="E2" s="34" t="s">
        <v>60</v>
      </c>
      <c r="F2" s="34" t="s">
        <v>61</v>
      </c>
      <c r="G2" s="36" t="s">
        <v>62</v>
      </c>
      <c r="H2" s="8"/>
      <c r="I2" s="47" t="s">
        <v>63</v>
      </c>
      <c r="J2" s="52">
        <v>0.23699999999999999</v>
      </c>
      <c r="K2" s="9"/>
    </row>
    <row r="3" spans="1:12" x14ac:dyDescent="0.35">
      <c r="A3" s="82" t="s">
        <v>64</v>
      </c>
      <c r="B3" s="22" t="s">
        <v>65</v>
      </c>
      <c r="C3" s="23" t="s">
        <v>66</v>
      </c>
      <c r="D3" s="24">
        <v>0</v>
      </c>
      <c r="E3" s="23" t="s">
        <v>67</v>
      </c>
      <c r="F3" s="30">
        <v>0.19338</v>
      </c>
      <c r="G3" s="10">
        <f>D3*F3/1000</f>
        <v>0</v>
      </c>
      <c r="H3" s="8"/>
      <c r="I3" s="48" t="s">
        <v>68</v>
      </c>
      <c r="J3" s="53">
        <v>6.3E-2</v>
      </c>
      <c r="K3" s="9"/>
    </row>
    <row r="4" spans="1:12" ht="16.5" x14ac:dyDescent="0.35">
      <c r="A4" s="83"/>
      <c r="B4" s="6" t="s">
        <v>69</v>
      </c>
      <c r="C4" s="1" t="s">
        <v>66</v>
      </c>
      <c r="D4" s="5">
        <v>0</v>
      </c>
      <c r="E4" s="1" t="s">
        <v>67</v>
      </c>
      <c r="F4" s="4">
        <v>0.18254000000000001</v>
      </c>
      <c r="G4" s="10">
        <f t="shared" ref="G4:G28" si="0">D4*F4/1000</f>
        <v>0</v>
      </c>
      <c r="H4" s="8"/>
      <c r="I4" s="48" t="s">
        <v>70</v>
      </c>
      <c r="J4" s="51">
        <v>1.2</v>
      </c>
      <c r="K4" s="8"/>
      <c r="L4" s="43"/>
    </row>
    <row r="5" spans="1:12" ht="16.5" x14ac:dyDescent="0.35">
      <c r="A5" s="83"/>
      <c r="B5" s="6" t="s">
        <v>71</v>
      </c>
      <c r="C5" s="3" t="s">
        <v>72</v>
      </c>
      <c r="D5" s="5">
        <v>0</v>
      </c>
      <c r="E5" s="1" t="s">
        <v>67</v>
      </c>
      <c r="F5" s="4">
        <v>0.14899999999999999</v>
      </c>
      <c r="G5" s="10">
        <f t="shared" si="0"/>
        <v>0</v>
      </c>
      <c r="H5" s="8"/>
      <c r="I5" s="48" t="s">
        <v>73</v>
      </c>
      <c r="J5" s="51">
        <v>1.2</v>
      </c>
      <c r="K5" s="8"/>
      <c r="L5" s="43"/>
    </row>
    <row r="6" spans="1:12" ht="16.5" x14ac:dyDescent="0.35">
      <c r="A6" s="83"/>
      <c r="B6" s="6" t="s">
        <v>74</v>
      </c>
      <c r="C6" s="1" t="s">
        <v>75</v>
      </c>
      <c r="D6" s="5">
        <v>0</v>
      </c>
      <c r="E6" s="1" t="s">
        <v>67</v>
      </c>
      <c r="F6" s="4">
        <v>0.27200000000000002</v>
      </c>
      <c r="G6" s="10">
        <f t="shared" si="0"/>
        <v>0</v>
      </c>
      <c r="H6" s="8"/>
      <c r="I6" s="49" t="s">
        <v>76</v>
      </c>
      <c r="J6" s="49"/>
      <c r="K6" s="9"/>
    </row>
    <row r="7" spans="1:12" x14ac:dyDescent="0.35">
      <c r="A7" s="83"/>
      <c r="B7" s="7" t="s">
        <v>77</v>
      </c>
      <c r="C7" s="2" t="s">
        <v>78</v>
      </c>
      <c r="D7" s="5">
        <v>0</v>
      </c>
      <c r="E7" s="2" t="s">
        <v>67</v>
      </c>
      <c r="F7" s="44">
        <v>467.00838444938199</v>
      </c>
      <c r="G7" s="42">
        <f t="shared" si="0"/>
        <v>0</v>
      </c>
      <c r="H7" s="8"/>
      <c r="I7" s="49" t="s">
        <v>79</v>
      </c>
      <c r="J7" s="49"/>
      <c r="K7" s="9"/>
    </row>
    <row r="8" spans="1:12" ht="15" thickBot="1" x14ac:dyDescent="0.4">
      <c r="A8" s="84"/>
      <c r="B8" s="7" t="s">
        <v>80</v>
      </c>
      <c r="C8" s="27" t="s">
        <v>78</v>
      </c>
      <c r="D8" s="28">
        <v>0</v>
      </c>
      <c r="E8" s="27" t="s">
        <v>67</v>
      </c>
      <c r="F8" s="45">
        <v>21.280193798449599</v>
      </c>
      <c r="G8" s="46">
        <f t="shared" si="0"/>
        <v>0</v>
      </c>
      <c r="H8" s="8"/>
      <c r="I8" s="49" t="s">
        <v>81</v>
      </c>
      <c r="J8" s="49"/>
      <c r="K8" s="9"/>
    </row>
    <row r="9" spans="1:12" ht="15" thickBot="1" x14ac:dyDescent="0.4">
      <c r="A9" s="82" t="s">
        <v>82</v>
      </c>
      <c r="B9" s="22" t="s">
        <v>83</v>
      </c>
      <c r="C9" s="23" t="s">
        <v>84</v>
      </c>
      <c r="D9" s="24">
        <v>0</v>
      </c>
      <c r="E9" s="23" t="s">
        <v>67</v>
      </c>
      <c r="F9" s="30">
        <v>1430</v>
      </c>
      <c r="G9" s="25">
        <f>D9*F9/1000</f>
        <v>0</v>
      </c>
      <c r="H9" s="8"/>
      <c r="I9" s="50" t="s">
        <v>85</v>
      </c>
      <c r="J9" s="50"/>
      <c r="K9" s="9"/>
    </row>
    <row r="10" spans="1:12" x14ac:dyDescent="0.35">
      <c r="A10" s="83"/>
      <c r="B10" s="6" t="s">
        <v>86</v>
      </c>
      <c r="C10" s="1" t="s">
        <v>84</v>
      </c>
      <c r="D10" s="5">
        <v>0</v>
      </c>
      <c r="E10" s="1" t="s">
        <v>67</v>
      </c>
      <c r="F10" s="4">
        <v>3922</v>
      </c>
      <c r="G10" s="10">
        <f t="shared" si="0"/>
        <v>0</v>
      </c>
      <c r="H10" s="8"/>
      <c r="K10" s="9"/>
    </row>
    <row r="11" spans="1:12" x14ac:dyDescent="0.35">
      <c r="A11" s="83"/>
      <c r="B11" s="6" t="s">
        <v>87</v>
      </c>
      <c r="C11" s="1" t="s">
        <v>84</v>
      </c>
      <c r="D11" s="5">
        <v>0</v>
      </c>
      <c r="E11" s="1" t="s">
        <v>67</v>
      </c>
      <c r="F11" s="4">
        <v>1774</v>
      </c>
      <c r="G11" s="10">
        <f t="shared" si="0"/>
        <v>0</v>
      </c>
      <c r="H11" s="8"/>
      <c r="K11" s="9"/>
    </row>
    <row r="12" spans="1:12" ht="15" thickBot="1" x14ac:dyDescent="0.4">
      <c r="A12" s="84"/>
      <c r="B12" s="31" t="s">
        <v>88</v>
      </c>
      <c r="C12" s="32" t="s">
        <v>84</v>
      </c>
      <c r="D12" s="28">
        <v>0</v>
      </c>
      <c r="E12" s="32" t="s">
        <v>67</v>
      </c>
      <c r="F12" s="33">
        <v>2088</v>
      </c>
      <c r="G12" s="29">
        <f t="shared" si="0"/>
        <v>0</v>
      </c>
      <c r="H12" s="8"/>
      <c r="K12" s="9"/>
    </row>
    <row r="13" spans="1:12" x14ac:dyDescent="0.35">
      <c r="A13" s="72" t="s">
        <v>89</v>
      </c>
      <c r="B13" s="22" t="s">
        <v>90</v>
      </c>
      <c r="C13" s="23" t="s">
        <v>91</v>
      </c>
      <c r="D13" s="24">
        <v>0</v>
      </c>
      <c r="E13" s="23" t="s">
        <v>67</v>
      </c>
      <c r="F13" s="38">
        <v>0.17047999999999999</v>
      </c>
      <c r="G13" s="25">
        <f t="shared" si="0"/>
        <v>0</v>
      </c>
      <c r="H13" s="8"/>
      <c r="K13" s="9"/>
    </row>
    <row r="14" spans="1:12" x14ac:dyDescent="0.35">
      <c r="A14" s="73"/>
      <c r="B14" s="6" t="s">
        <v>92</v>
      </c>
      <c r="C14" s="1" t="s">
        <v>91</v>
      </c>
      <c r="D14" s="5">
        <v>0</v>
      </c>
      <c r="E14" s="1" t="s">
        <v>67</v>
      </c>
      <c r="F14" s="37">
        <v>0.17082414000000001</v>
      </c>
      <c r="G14" s="10">
        <f t="shared" si="0"/>
        <v>0</v>
      </c>
      <c r="H14" s="8"/>
      <c r="K14" s="9"/>
    </row>
    <row r="15" spans="1:12" x14ac:dyDescent="0.35">
      <c r="A15" s="73"/>
      <c r="B15" s="7" t="s">
        <v>93</v>
      </c>
      <c r="C15" s="2" t="s">
        <v>91</v>
      </c>
      <c r="D15" s="5">
        <v>0</v>
      </c>
      <c r="E15" s="2" t="s">
        <v>67</v>
      </c>
      <c r="F15" s="41">
        <v>2.298E-2</v>
      </c>
      <c r="G15" s="42">
        <f t="shared" si="0"/>
        <v>0</v>
      </c>
      <c r="H15" s="8"/>
      <c r="K15" s="9"/>
    </row>
    <row r="16" spans="1:12" x14ac:dyDescent="0.35">
      <c r="A16" s="73"/>
      <c r="B16" s="7" t="s">
        <v>94</v>
      </c>
      <c r="C16" s="2" t="s">
        <v>91</v>
      </c>
      <c r="D16" s="5">
        <v>0</v>
      </c>
      <c r="E16" s="2" t="s">
        <v>67</v>
      </c>
      <c r="F16" s="41">
        <v>4.709E-2</v>
      </c>
      <c r="G16" s="42">
        <f t="shared" si="0"/>
        <v>0</v>
      </c>
      <c r="H16" s="8"/>
      <c r="I16" s="8"/>
      <c r="J16" s="8"/>
      <c r="K16" s="9"/>
    </row>
    <row r="17" spans="1:11" ht="15" customHeight="1" x14ac:dyDescent="0.35">
      <c r="A17" s="73"/>
      <c r="B17" s="6" t="s">
        <v>95</v>
      </c>
      <c r="C17" s="1" t="s">
        <v>91</v>
      </c>
      <c r="D17" s="5">
        <v>0</v>
      </c>
      <c r="E17" s="1" t="s">
        <v>67</v>
      </c>
      <c r="F17" s="37">
        <v>0.11355</v>
      </c>
      <c r="G17" s="10">
        <f t="shared" si="0"/>
        <v>0</v>
      </c>
      <c r="H17" s="8"/>
      <c r="I17" s="8"/>
      <c r="J17" s="8"/>
      <c r="K17" s="9"/>
    </row>
    <row r="18" spans="1:11" x14ac:dyDescent="0.35">
      <c r="A18" s="73"/>
      <c r="B18" s="6" t="s">
        <v>96</v>
      </c>
      <c r="C18" s="1" t="s">
        <v>91</v>
      </c>
      <c r="D18" s="5">
        <v>0</v>
      </c>
      <c r="E18" s="1" t="s">
        <v>67</v>
      </c>
      <c r="F18" s="37">
        <v>0.23155999999999999</v>
      </c>
      <c r="G18" s="10">
        <f t="shared" si="0"/>
        <v>0</v>
      </c>
      <c r="H18" s="8"/>
      <c r="I18" s="8"/>
      <c r="J18" s="8"/>
      <c r="K18" s="9"/>
    </row>
    <row r="19" spans="1:11" x14ac:dyDescent="0.35">
      <c r="A19" s="73"/>
      <c r="B19" s="6" t="s">
        <v>97</v>
      </c>
      <c r="C19" s="1" t="s">
        <v>91</v>
      </c>
      <c r="D19" s="5">
        <v>0</v>
      </c>
      <c r="E19" s="1" t="s">
        <v>67</v>
      </c>
      <c r="F19" s="37">
        <v>0.21332000000000001</v>
      </c>
      <c r="G19" s="10">
        <f t="shared" si="0"/>
        <v>0</v>
      </c>
      <c r="H19" s="8"/>
      <c r="I19" s="8"/>
      <c r="J19" s="8"/>
      <c r="K19" s="9"/>
    </row>
    <row r="20" spans="1:11" x14ac:dyDescent="0.35">
      <c r="A20" s="73"/>
      <c r="B20" s="6" t="s">
        <v>98</v>
      </c>
      <c r="C20" s="1" t="s">
        <v>99</v>
      </c>
      <c r="D20" s="5">
        <v>0</v>
      </c>
      <c r="E20" s="1" t="s">
        <v>67</v>
      </c>
      <c r="F20" s="37">
        <v>0.14876</v>
      </c>
      <c r="G20" s="10">
        <f t="shared" si="0"/>
        <v>0</v>
      </c>
      <c r="H20" s="8"/>
      <c r="I20" s="8"/>
      <c r="J20" s="8"/>
      <c r="K20" s="9"/>
    </row>
    <row r="21" spans="1:11" x14ac:dyDescent="0.35">
      <c r="A21" s="73"/>
      <c r="B21" s="7" t="s">
        <v>100</v>
      </c>
      <c r="C21" s="1" t="s">
        <v>101</v>
      </c>
      <c r="D21" s="5">
        <v>0</v>
      </c>
      <c r="E21" s="1" t="s">
        <v>67</v>
      </c>
      <c r="F21" s="37">
        <v>2.1618499999999998</v>
      </c>
      <c r="G21" s="10">
        <f t="shared" si="0"/>
        <v>0</v>
      </c>
      <c r="H21" s="8"/>
      <c r="I21" s="8"/>
      <c r="J21" s="8"/>
      <c r="K21" s="9"/>
    </row>
    <row r="22" spans="1:11" x14ac:dyDescent="0.35">
      <c r="A22" s="73"/>
      <c r="B22" s="6" t="s">
        <v>102</v>
      </c>
      <c r="C22" s="1" t="s">
        <v>101</v>
      </c>
      <c r="D22" s="5">
        <v>0</v>
      </c>
      <c r="E22" s="1" t="s">
        <v>67</v>
      </c>
      <c r="F22" s="37">
        <v>2.5578400000000001</v>
      </c>
      <c r="G22" s="10">
        <f t="shared" si="0"/>
        <v>0</v>
      </c>
      <c r="H22" s="8"/>
      <c r="I22" s="8"/>
      <c r="J22" s="8"/>
      <c r="K22" s="9"/>
    </row>
    <row r="23" spans="1:11" x14ac:dyDescent="0.35">
      <c r="A23" s="73"/>
      <c r="B23" s="6" t="s">
        <v>103</v>
      </c>
      <c r="C23" s="1" t="s">
        <v>101</v>
      </c>
      <c r="D23" s="5">
        <v>0</v>
      </c>
      <c r="E23" s="1" t="s">
        <v>67</v>
      </c>
      <c r="F23" s="37">
        <v>2.6987999999999999</v>
      </c>
      <c r="G23" s="10">
        <f t="shared" si="0"/>
        <v>0</v>
      </c>
      <c r="H23" s="8"/>
      <c r="I23" s="8"/>
      <c r="J23" s="8"/>
      <c r="K23" s="9"/>
    </row>
    <row r="24" spans="1:11" x14ac:dyDescent="0.35">
      <c r="A24" s="73"/>
      <c r="B24" s="6" t="s">
        <v>104</v>
      </c>
      <c r="C24" s="1" t="s">
        <v>99</v>
      </c>
      <c r="D24" s="5">
        <v>0</v>
      </c>
      <c r="E24" s="1" t="s">
        <v>67</v>
      </c>
      <c r="F24" s="37">
        <v>9.6500000000000002E-2</v>
      </c>
      <c r="G24" s="10">
        <f>D24*F24/1000</f>
        <v>0</v>
      </c>
      <c r="H24" s="8"/>
      <c r="I24" s="8"/>
      <c r="J24" s="8"/>
      <c r="K24" s="9"/>
    </row>
    <row r="25" spans="1:11" x14ac:dyDescent="0.35">
      <c r="A25" s="73"/>
      <c r="B25" s="6" t="s">
        <v>105</v>
      </c>
      <c r="C25" s="1" t="s">
        <v>99</v>
      </c>
      <c r="D25" s="5">
        <v>0</v>
      </c>
      <c r="E25" s="1" t="s">
        <v>67</v>
      </c>
      <c r="F25" s="37">
        <v>2.733E-2</v>
      </c>
      <c r="G25" s="10">
        <f>D25*F25/1000</f>
        <v>0</v>
      </c>
      <c r="H25" s="8"/>
      <c r="I25" s="8"/>
      <c r="J25" s="8"/>
      <c r="K25" s="9"/>
    </row>
    <row r="26" spans="1:11" x14ac:dyDescent="0.35">
      <c r="A26" s="73"/>
      <c r="B26" s="7" t="s">
        <v>106</v>
      </c>
      <c r="C26" s="2" t="s">
        <v>99</v>
      </c>
      <c r="D26" s="5">
        <v>0</v>
      </c>
      <c r="E26" s="2" t="s">
        <v>67</v>
      </c>
      <c r="F26" s="37">
        <v>3.5490000000000001E-2</v>
      </c>
      <c r="G26" s="10">
        <f>D26*F26/1000</f>
        <v>0</v>
      </c>
      <c r="H26" s="8"/>
      <c r="I26" s="8"/>
      <c r="J26" s="8"/>
      <c r="K26" s="9"/>
    </row>
    <row r="27" spans="1:11" x14ac:dyDescent="0.35">
      <c r="A27" s="73"/>
      <c r="B27" s="7" t="s">
        <v>107</v>
      </c>
      <c r="C27" s="2" t="s">
        <v>99</v>
      </c>
      <c r="D27" s="5">
        <v>0</v>
      </c>
      <c r="E27" s="2" t="s">
        <v>67</v>
      </c>
      <c r="F27" s="37">
        <v>4.4600000000000004E-3</v>
      </c>
      <c r="G27" s="10">
        <f t="shared" si="0"/>
        <v>0</v>
      </c>
      <c r="H27" s="8"/>
      <c r="I27" s="8"/>
      <c r="J27" s="8"/>
      <c r="K27" s="9"/>
    </row>
    <row r="28" spans="1:11" x14ac:dyDescent="0.35">
      <c r="A28" s="73"/>
      <c r="B28" s="7" t="s">
        <v>108</v>
      </c>
      <c r="C28" s="2" t="s">
        <v>99</v>
      </c>
      <c r="D28" s="5">
        <v>0</v>
      </c>
      <c r="E28" s="2" t="s">
        <v>67</v>
      </c>
      <c r="F28" s="39">
        <v>0.15101999999999999</v>
      </c>
      <c r="G28" s="10">
        <f t="shared" si="0"/>
        <v>0</v>
      </c>
      <c r="H28" s="8"/>
      <c r="I28" s="8"/>
      <c r="J28" s="8"/>
      <c r="K28" s="9"/>
    </row>
    <row r="29" spans="1:11" x14ac:dyDescent="0.35">
      <c r="A29" s="73"/>
      <c r="B29" s="7" t="s">
        <v>109</v>
      </c>
      <c r="C29" s="2" t="s">
        <v>99</v>
      </c>
      <c r="D29" s="5">
        <v>0</v>
      </c>
      <c r="E29" s="2" t="s">
        <v>67</v>
      </c>
      <c r="F29" s="39">
        <v>0.14787</v>
      </c>
      <c r="G29" s="10">
        <f>D29*F29/1000</f>
        <v>0</v>
      </c>
      <c r="H29" s="8"/>
      <c r="I29" s="8"/>
      <c r="J29" s="8"/>
      <c r="K29" s="9"/>
    </row>
    <row r="30" spans="1:11" ht="15" thickBot="1" x14ac:dyDescent="0.4">
      <c r="A30" s="74"/>
      <c r="B30" s="26" t="s">
        <v>110</v>
      </c>
      <c r="C30" s="27" t="s">
        <v>99</v>
      </c>
      <c r="D30" s="28">
        <v>0</v>
      </c>
      <c r="E30" s="27" t="s">
        <v>67</v>
      </c>
      <c r="F30" s="40">
        <v>0.24587000000000001</v>
      </c>
      <c r="G30" s="29">
        <f>D30*F30/1000</f>
        <v>0</v>
      </c>
      <c r="H30" s="8"/>
      <c r="I30" s="8"/>
      <c r="J30" s="8"/>
      <c r="K30" s="9"/>
    </row>
  </sheetData>
  <mergeCells count="6">
    <mergeCell ref="A13:A30"/>
    <mergeCell ref="A1:G1"/>
    <mergeCell ref="I1:J1"/>
    <mergeCell ref="A2:B2"/>
    <mergeCell ref="A3:A8"/>
    <mergeCell ref="A9:A12"/>
  </mergeCells>
  <pageMargins left="0.70866141732283472" right="0.70866141732283472" top="0.74803149606299213" bottom="0.74803149606299213" header="0.31496062992125984" footer="0.31496062992125984"/>
  <pageSetup paperSize="8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F58BA-D890-43BE-9799-A1EC2A3442D7}">
  <dimension ref="A1:N30"/>
  <sheetViews>
    <sheetView workbookViewId="0">
      <selection activeCell="A2" sqref="A2:B2"/>
    </sheetView>
  </sheetViews>
  <sheetFormatPr defaultRowHeight="14.5" x14ac:dyDescent="0.35"/>
  <cols>
    <col min="2" max="2" width="54.7265625" bestFit="1" customWidth="1"/>
    <col min="3" max="3" width="18.1796875" bestFit="1" customWidth="1"/>
    <col min="4" max="4" width="11.54296875" customWidth="1"/>
    <col min="5" max="5" width="8.54296875" bestFit="1" customWidth="1"/>
    <col min="6" max="6" width="44" bestFit="1" customWidth="1"/>
    <col min="7" max="7" width="22.54296875" bestFit="1" customWidth="1"/>
    <col min="8" max="8" width="12.26953125" customWidth="1"/>
    <col min="9" max="9" width="16.1796875" customWidth="1"/>
    <col min="10" max="10" width="1.26953125" customWidth="1"/>
    <col min="11" max="11" width="27.7265625" bestFit="1" customWidth="1"/>
    <col min="12" max="12" width="6.81640625" customWidth="1"/>
  </cols>
  <sheetData>
    <row r="1" spans="1:14" ht="18.75" customHeight="1" thickBot="1" x14ac:dyDescent="0.4">
      <c r="A1" s="75" t="s">
        <v>112</v>
      </c>
      <c r="B1" s="76"/>
      <c r="C1" s="76"/>
      <c r="D1" s="76"/>
      <c r="E1" s="76"/>
      <c r="F1" s="76"/>
      <c r="G1" s="77"/>
      <c r="H1" s="85" t="s">
        <v>113</v>
      </c>
      <c r="I1" s="86"/>
      <c r="K1" s="78" t="s">
        <v>56</v>
      </c>
      <c r="L1" s="79"/>
      <c r="M1" s="9"/>
    </row>
    <row r="2" spans="1:14" ht="29.5" thickBot="1" x14ac:dyDescent="0.4">
      <c r="A2" s="80" t="s">
        <v>57</v>
      </c>
      <c r="B2" s="81"/>
      <c r="C2" s="34" t="s">
        <v>58</v>
      </c>
      <c r="D2" s="35" t="s">
        <v>59</v>
      </c>
      <c r="E2" s="34" t="s">
        <v>60</v>
      </c>
      <c r="F2" s="34" t="s">
        <v>61</v>
      </c>
      <c r="G2" s="36" t="s">
        <v>62</v>
      </c>
      <c r="H2" s="54" t="s">
        <v>114</v>
      </c>
      <c r="I2" s="55" t="s">
        <v>115</v>
      </c>
      <c r="K2" s="47" t="s">
        <v>63</v>
      </c>
      <c r="L2" s="47">
        <v>0.14699999999999999</v>
      </c>
      <c r="M2" s="9"/>
    </row>
    <row r="3" spans="1:14" x14ac:dyDescent="0.35">
      <c r="A3" s="82" t="s">
        <v>64</v>
      </c>
      <c r="B3" s="22" t="s">
        <v>65</v>
      </c>
      <c r="C3" s="23" t="s">
        <v>66</v>
      </c>
      <c r="D3" s="24">
        <v>0</v>
      </c>
      <c r="E3" s="23" t="s">
        <v>67</v>
      </c>
      <c r="F3" s="30">
        <v>0.21232999999999999</v>
      </c>
      <c r="G3" s="10">
        <f>D3*F3/1000</f>
        <v>0</v>
      </c>
      <c r="H3" s="56">
        <v>0.23313999999999999</v>
      </c>
      <c r="I3" s="57">
        <f t="shared" ref="I3:I30" si="0">(F3-H3)/H3</f>
        <v>-8.9259672299905626E-2</v>
      </c>
      <c r="K3" s="48" t="s">
        <v>68</v>
      </c>
      <c r="L3" s="48">
        <v>2.9000000000000001E-2</v>
      </c>
      <c r="M3" s="9"/>
    </row>
    <row r="4" spans="1:14" ht="16.5" x14ac:dyDescent="0.35">
      <c r="A4" s="83"/>
      <c r="B4" s="6" t="s">
        <v>69</v>
      </c>
      <c r="C4" s="1" t="s">
        <v>66</v>
      </c>
      <c r="D4" s="5">
        <v>0</v>
      </c>
      <c r="E4" s="1" t="s">
        <v>67</v>
      </c>
      <c r="F4" s="4">
        <v>0.18315999999999999</v>
      </c>
      <c r="G4" s="10">
        <f t="shared" ref="G4:G28" si="1">D4*F4/1000</f>
        <v>0</v>
      </c>
      <c r="H4" s="58">
        <v>0.18387000000000001</v>
      </c>
      <c r="I4" s="59">
        <f t="shared" si="0"/>
        <v>-3.8614238320553444E-3</v>
      </c>
      <c r="K4" s="48" t="s">
        <v>70</v>
      </c>
      <c r="L4" s="51">
        <v>1.1000000000000001</v>
      </c>
      <c r="N4" s="43"/>
    </row>
    <row r="5" spans="1:14" ht="16.5" x14ac:dyDescent="0.35">
      <c r="A5" s="83"/>
      <c r="B5" s="6" t="s">
        <v>71</v>
      </c>
      <c r="C5" s="3" t="s">
        <v>72</v>
      </c>
      <c r="D5" s="5">
        <v>0</v>
      </c>
      <c r="E5" s="1" t="s">
        <v>67</v>
      </c>
      <c r="F5" s="4">
        <v>0.14899999999999999</v>
      </c>
      <c r="G5" s="10">
        <f t="shared" si="1"/>
        <v>0</v>
      </c>
      <c r="H5" s="58">
        <v>0.34399999999999997</v>
      </c>
      <c r="I5" s="59">
        <f t="shared" si="0"/>
        <v>-0.56686046511627908</v>
      </c>
      <c r="K5" s="48" t="s">
        <v>73</v>
      </c>
      <c r="L5" s="51">
        <v>1.07</v>
      </c>
      <c r="N5" s="43"/>
    </row>
    <row r="6" spans="1:14" ht="16.5" x14ac:dyDescent="0.35">
      <c r="A6" s="83"/>
      <c r="B6" s="6" t="s">
        <v>74</v>
      </c>
      <c r="C6" s="1" t="s">
        <v>75</v>
      </c>
      <c r="D6" s="5">
        <v>0</v>
      </c>
      <c r="E6" s="1" t="s">
        <v>67</v>
      </c>
      <c r="F6" s="4">
        <v>0.27200000000000002</v>
      </c>
      <c r="G6" s="10">
        <f t="shared" si="1"/>
        <v>0</v>
      </c>
      <c r="H6" s="58">
        <v>0.70799999999999996</v>
      </c>
      <c r="I6" s="59">
        <f t="shared" si="0"/>
        <v>-0.61581920903954801</v>
      </c>
      <c r="K6" s="49" t="s">
        <v>76</v>
      </c>
      <c r="L6" s="49">
        <v>155</v>
      </c>
      <c r="M6" s="9"/>
    </row>
    <row r="7" spans="1:14" x14ac:dyDescent="0.35">
      <c r="A7" s="83"/>
      <c r="B7" s="6" t="s">
        <v>77</v>
      </c>
      <c r="C7" s="1" t="s">
        <v>78</v>
      </c>
      <c r="D7" s="5">
        <v>0</v>
      </c>
      <c r="E7" s="1" t="s">
        <v>67</v>
      </c>
      <c r="F7" s="60">
        <v>467.04579999999999</v>
      </c>
      <c r="G7" s="10">
        <f t="shared" si="1"/>
        <v>0</v>
      </c>
      <c r="H7" s="61">
        <v>458.17630000000003</v>
      </c>
      <c r="I7" s="59">
        <f t="shared" si="0"/>
        <v>1.9358268858515725E-2</v>
      </c>
      <c r="K7" s="49" t="s">
        <v>79</v>
      </c>
      <c r="L7" s="49">
        <v>205</v>
      </c>
      <c r="M7" s="9"/>
    </row>
    <row r="8" spans="1:14" ht="15" thickBot="1" x14ac:dyDescent="0.4">
      <c r="A8" s="84"/>
      <c r="B8" s="6" t="s">
        <v>80</v>
      </c>
      <c r="C8" s="32" t="s">
        <v>78</v>
      </c>
      <c r="D8" s="28">
        <v>0</v>
      </c>
      <c r="E8" s="32" t="s">
        <v>67</v>
      </c>
      <c r="F8" s="62">
        <v>21.293565891472898</v>
      </c>
      <c r="G8" s="29">
        <f t="shared" si="1"/>
        <v>0</v>
      </c>
      <c r="H8" s="63">
        <v>21.316700000000001</v>
      </c>
      <c r="I8" s="59">
        <f t="shared" si="0"/>
        <v>-1.0852574989141201E-3</v>
      </c>
      <c r="K8" s="49" t="s">
        <v>81</v>
      </c>
      <c r="L8" s="49">
        <v>95</v>
      </c>
      <c r="M8" s="9"/>
    </row>
    <row r="9" spans="1:14" ht="15" thickBot="1" x14ac:dyDescent="0.4">
      <c r="A9" s="82" t="s">
        <v>82</v>
      </c>
      <c r="B9" s="22" t="s">
        <v>83</v>
      </c>
      <c r="C9" s="23" t="s">
        <v>84</v>
      </c>
      <c r="D9" s="24">
        <v>0</v>
      </c>
      <c r="E9" s="23" t="s">
        <v>67</v>
      </c>
      <c r="F9" s="30">
        <v>1430</v>
      </c>
      <c r="G9" s="25">
        <f>D9*F9/1000</f>
        <v>0</v>
      </c>
      <c r="H9" s="56">
        <v>1430</v>
      </c>
      <c r="I9" s="59">
        <f t="shared" si="0"/>
        <v>0</v>
      </c>
      <c r="K9" s="50" t="s">
        <v>85</v>
      </c>
      <c r="L9" s="50">
        <v>48</v>
      </c>
      <c r="M9" s="9"/>
    </row>
    <row r="10" spans="1:14" x14ac:dyDescent="0.35">
      <c r="A10" s="83"/>
      <c r="B10" s="6" t="s">
        <v>86</v>
      </c>
      <c r="C10" s="1" t="s">
        <v>84</v>
      </c>
      <c r="D10" s="5">
        <v>0</v>
      </c>
      <c r="E10" s="1" t="s">
        <v>67</v>
      </c>
      <c r="F10" s="4">
        <v>3922</v>
      </c>
      <c r="G10" s="10">
        <f t="shared" si="1"/>
        <v>0</v>
      </c>
      <c r="H10" s="58">
        <v>3922</v>
      </c>
      <c r="I10" s="59">
        <f t="shared" si="0"/>
        <v>0</v>
      </c>
      <c r="M10" s="9"/>
    </row>
    <row r="11" spans="1:14" x14ac:dyDescent="0.35">
      <c r="A11" s="83"/>
      <c r="B11" s="6" t="s">
        <v>87</v>
      </c>
      <c r="C11" s="1" t="s">
        <v>84</v>
      </c>
      <c r="D11" s="5">
        <v>0</v>
      </c>
      <c r="E11" s="1" t="s">
        <v>67</v>
      </c>
      <c r="F11" s="4">
        <v>1774</v>
      </c>
      <c r="G11" s="10">
        <f t="shared" si="1"/>
        <v>0</v>
      </c>
      <c r="H11" s="58">
        <v>1774</v>
      </c>
      <c r="I11" s="59">
        <f t="shared" si="0"/>
        <v>0</v>
      </c>
      <c r="M11" s="9"/>
    </row>
    <row r="12" spans="1:14" ht="15" thickBot="1" x14ac:dyDescent="0.4">
      <c r="A12" s="84"/>
      <c r="B12" s="31" t="s">
        <v>88</v>
      </c>
      <c r="C12" s="32" t="s">
        <v>84</v>
      </c>
      <c r="D12" s="28">
        <v>0</v>
      </c>
      <c r="E12" s="32" t="s">
        <v>67</v>
      </c>
      <c r="F12" s="33">
        <v>2088</v>
      </c>
      <c r="G12" s="29">
        <f t="shared" si="1"/>
        <v>0</v>
      </c>
      <c r="H12" s="64">
        <v>2088</v>
      </c>
      <c r="I12" s="59">
        <f t="shared" si="0"/>
        <v>0</v>
      </c>
      <c r="M12" s="9"/>
    </row>
    <row r="13" spans="1:14" x14ac:dyDescent="0.35">
      <c r="A13" s="72" t="s">
        <v>89</v>
      </c>
      <c r="B13" s="22" t="s">
        <v>90</v>
      </c>
      <c r="C13" s="23" t="s">
        <v>91</v>
      </c>
      <c r="D13" s="24">
        <v>0</v>
      </c>
      <c r="E13" s="23" t="s">
        <v>67</v>
      </c>
      <c r="F13" s="38">
        <v>0.17430999999999999</v>
      </c>
      <c r="G13" s="25">
        <f t="shared" si="1"/>
        <v>0</v>
      </c>
      <c r="H13" s="65">
        <v>0.17430000000000001</v>
      </c>
      <c r="I13" s="59">
        <f t="shared" si="0"/>
        <v>5.7372346528871169E-5</v>
      </c>
      <c r="M13" s="9"/>
    </row>
    <row r="14" spans="1:14" x14ac:dyDescent="0.35">
      <c r="A14" s="73"/>
      <c r="B14" s="6" t="s">
        <v>92</v>
      </c>
      <c r="C14" s="1" t="s">
        <v>91</v>
      </c>
      <c r="D14" s="5">
        <v>0</v>
      </c>
      <c r="E14" s="1" t="s">
        <v>67</v>
      </c>
      <c r="F14" s="37">
        <v>0.16843</v>
      </c>
      <c r="G14" s="10">
        <f t="shared" si="1"/>
        <v>0</v>
      </c>
      <c r="H14" s="66">
        <v>0.16844000000000001</v>
      </c>
      <c r="I14" s="59">
        <f t="shared" si="0"/>
        <v>-5.9368321063939688E-5</v>
      </c>
      <c r="M14" s="9"/>
    </row>
    <row r="15" spans="1:14" x14ac:dyDescent="0.35">
      <c r="A15" s="73"/>
      <c r="B15" s="6" t="s">
        <v>93</v>
      </c>
      <c r="C15" s="1" t="s">
        <v>91</v>
      </c>
      <c r="D15" s="5">
        <v>0</v>
      </c>
      <c r="E15" s="1" t="s">
        <v>67</v>
      </c>
      <c r="F15" s="37">
        <v>7.0999999999999994E-2</v>
      </c>
      <c r="G15" s="10">
        <f t="shared" si="1"/>
        <v>0</v>
      </c>
      <c r="H15" s="66">
        <v>6.9949999999999998E-2</v>
      </c>
      <c r="I15" s="59">
        <f t="shared" si="0"/>
        <v>1.5010721944245825E-2</v>
      </c>
      <c r="M15" s="9"/>
    </row>
    <row r="16" spans="1:14" x14ac:dyDescent="0.35">
      <c r="A16" s="73"/>
      <c r="B16" s="6" t="s">
        <v>94</v>
      </c>
      <c r="C16" s="1" t="s">
        <v>91</v>
      </c>
      <c r="D16" s="5">
        <v>0</v>
      </c>
      <c r="E16" s="1" t="s">
        <v>67</v>
      </c>
      <c r="F16" s="37">
        <v>0</v>
      </c>
      <c r="G16" s="10">
        <f t="shared" si="1"/>
        <v>0</v>
      </c>
      <c r="H16" s="66">
        <v>0</v>
      </c>
      <c r="I16" s="59" t="e">
        <f>(F16-H16)/H16</f>
        <v>#DIV/0!</v>
      </c>
      <c r="M16" s="9"/>
    </row>
    <row r="17" spans="1:13" ht="15" customHeight="1" x14ac:dyDescent="0.35">
      <c r="A17" s="73"/>
      <c r="B17" s="6" t="s">
        <v>95</v>
      </c>
      <c r="C17" s="1" t="s">
        <v>91</v>
      </c>
      <c r="D17" s="5">
        <v>0</v>
      </c>
      <c r="E17" s="1" t="s">
        <v>67</v>
      </c>
      <c r="F17" s="37">
        <v>0.11355</v>
      </c>
      <c r="G17" s="10">
        <f t="shared" si="1"/>
        <v>0</v>
      </c>
      <c r="H17" s="66">
        <v>0.11337</v>
      </c>
      <c r="I17" s="59">
        <f t="shared" si="0"/>
        <v>1.5877216194760484E-3</v>
      </c>
      <c r="M17" s="9"/>
    </row>
    <row r="18" spans="1:13" x14ac:dyDescent="0.35">
      <c r="A18" s="73"/>
      <c r="B18" s="6" t="s">
        <v>96</v>
      </c>
      <c r="C18" s="1" t="s">
        <v>91</v>
      </c>
      <c r="D18" s="5">
        <v>0</v>
      </c>
      <c r="E18" s="1" t="s">
        <v>67</v>
      </c>
      <c r="F18" s="37">
        <v>0.24116000000000001</v>
      </c>
      <c r="G18" s="10">
        <f t="shared" si="1"/>
        <v>0</v>
      </c>
      <c r="H18" s="66">
        <v>0.24709999999999999</v>
      </c>
      <c r="I18" s="59">
        <f t="shared" si="0"/>
        <v>-2.4038850667745745E-2</v>
      </c>
      <c r="M18" s="9"/>
    </row>
    <row r="19" spans="1:13" x14ac:dyDescent="0.35">
      <c r="A19" s="73"/>
      <c r="B19" s="6" t="s">
        <v>97</v>
      </c>
      <c r="C19" s="1" t="s">
        <v>91</v>
      </c>
      <c r="D19" s="5">
        <v>0</v>
      </c>
      <c r="E19" s="1" t="s">
        <v>67</v>
      </c>
      <c r="F19" s="37">
        <v>0.21046999999999999</v>
      </c>
      <c r="G19" s="10">
        <f t="shared" si="1"/>
        <v>0</v>
      </c>
      <c r="H19" s="66">
        <v>0.21962000000000001</v>
      </c>
      <c r="I19" s="59">
        <f t="shared" si="0"/>
        <v>-4.1662872233858568E-2</v>
      </c>
      <c r="M19" s="9"/>
    </row>
    <row r="20" spans="1:13" x14ac:dyDescent="0.35">
      <c r="A20" s="73"/>
      <c r="B20" s="6" t="s">
        <v>98</v>
      </c>
      <c r="C20" s="1" t="s">
        <v>99</v>
      </c>
      <c r="D20" s="5">
        <v>0</v>
      </c>
      <c r="E20" s="1" t="s">
        <v>67</v>
      </c>
      <c r="F20" s="37">
        <v>0.14876</v>
      </c>
      <c r="G20" s="10">
        <f t="shared" si="1"/>
        <v>0</v>
      </c>
      <c r="H20" s="66">
        <v>0.14549000000000001</v>
      </c>
      <c r="I20" s="59">
        <f t="shared" si="0"/>
        <v>2.2475771530689359E-2</v>
      </c>
      <c r="M20" s="9"/>
    </row>
    <row r="21" spans="1:13" x14ac:dyDescent="0.35">
      <c r="A21" s="73"/>
      <c r="B21" s="6" t="s">
        <v>100</v>
      </c>
      <c r="C21" s="1" t="s">
        <v>101</v>
      </c>
      <c r="D21" s="5">
        <v>0</v>
      </c>
      <c r="E21" s="1" t="s">
        <v>67</v>
      </c>
      <c r="F21" s="37">
        <v>2.1935199999999999</v>
      </c>
      <c r="G21" s="10">
        <f t="shared" si="1"/>
        <v>0</v>
      </c>
      <c r="H21" s="66">
        <v>2.1680199999999998</v>
      </c>
      <c r="I21" s="59">
        <f t="shared" si="0"/>
        <v>1.1761884115460227E-2</v>
      </c>
      <c r="M21" s="9"/>
    </row>
    <row r="22" spans="1:13" x14ac:dyDescent="0.35">
      <c r="A22" s="73"/>
      <c r="B22" s="6" t="s">
        <v>102</v>
      </c>
      <c r="C22" s="1" t="s">
        <v>101</v>
      </c>
      <c r="D22" s="5">
        <v>0</v>
      </c>
      <c r="E22" s="1" t="s">
        <v>67</v>
      </c>
      <c r="F22" s="37">
        <v>2.51233</v>
      </c>
      <c r="G22" s="10">
        <f t="shared" si="1"/>
        <v>0</v>
      </c>
      <c r="H22" s="66">
        <v>2.54603</v>
      </c>
      <c r="I22" s="59">
        <f t="shared" si="0"/>
        <v>-1.3236293366535376E-2</v>
      </c>
      <c r="M22" s="9"/>
    </row>
    <row r="23" spans="1:13" x14ac:dyDescent="0.35">
      <c r="A23" s="73"/>
      <c r="B23" s="6" t="s">
        <v>103</v>
      </c>
      <c r="C23" s="1" t="s">
        <v>101</v>
      </c>
      <c r="D23" s="5">
        <v>0</v>
      </c>
      <c r="E23" s="1" t="s">
        <v>67</v>
      </c>
      <c r="F23" s="37">
        <v>2.70553</v>
      </c>
      <c r="G23" s="10">
        <f t="shared" si="1"/>
        <v>0</v>
      </c>
      <c r="H23" s="66">
        <v>2.6878700000000002</v>
      </c>
      <c r="I23" s="59">
        <f t="shared" si="0"/>
        <v>6.5702582342151167E-3</v>
      </c>
      <c r="M23" s="9"/>
    </row>
    <row r="24" spans="1:13" x14ac:dyDescent="0.35">
      <c r="A24" s="73"/>
      <c r="B24" s="6" t="s">
        <v>104</v>
      </c>
      <c r="C24" s="1" t="s">
        <v>99</v>
      </c>
      <c r="D24" s="5">
        <v>0</v>
      </c>
      <c r="E24" s="1" t="s">
        <v>67</v>
      </c>
      <c r="F24" s="37">
        <v>0.10227</v>
      </c>
      <c r="G24" s="10">
        <f>D24*F24/1000</f>
        <v>0</v>
      </c>
      <c r="H24" s="66">
        <v>0.10312</v>
      </c>
      <c r="I24" s="59">
        <f t="shared" si="0"/>
        <v>-8.2428238944918884E-3</v>
      </c>
      <c r="M24" s="9"/>
    </row>
    <row r="25" spans="1:13" x14ac:dyDescent="0.35">
      <c r="A25" s="73"/>
      <c r="B25" s="6" t="s">
        <v>105</v>
      </c>
      <c r="C25" s="1" t="s">
        <v>99</v>
      </c>
      <c r="D25" s="5">
        <v>0</v>
      </c>
      <c r="E25" s="1" t="s">
        <v>67</v>
      </c>
      <c r="F25" s="37">
        <v>2.6839999999999999E-2</v>
      </c>
      <c r="G25" s="10">
        <f>D25*F25/1000</f>
        <v>0</v>
      </c>
      <c r="H25" s="67">
        <v>2.7320000000000001E-2</v>
      </c>
      <c r="I25" s="59">
        <f t="shared" si="0"/>
        <v>-1.7569546120058611E-2</v>
      </c>
      <c r="M25" s="9"/>
    </row>
    <row r="26" spans="1:13" x14ac:dyDescent="0.35">
      <c r="A26" s="73"/>
      <c r="B26" s="6" t="s">
        <v>106</v>
      </c>
      <c r="C26" s="1" t="s">
        <v>99</v>
      </c>
      <c r="D26" s="5">
        <v>0</v>
      </c>
      <c r="E26" s="1" t="s">
        <v>67</v>
      </c>
      <c r="F26" s="37">
        <v>3.5490000000000001E-2</v>
      </c>
      <c r="G26" s="10">
        <f>D26*F26/1000</f>
        <v>0</v>
      </c>
      <c r="H26" s="66">
        <v>3.6940000000000001E-2</v>
      </c>
      <c r="I26" s="59">
        <f t="shared" si="0"/>
        <v>-3.9252842447211694E-2</v>
      </c>
      <c r="M26" s="9"/>
    </row>
    <row r="27" spans="1:13" x14ac:dyDescent="0.35">
      <c r="A27" s="73"/>
      <c r="B27" s="6" t="s">
        <v>107</v>
      </c>
      <c r="C27" s="1" t="s">
        <v>99</v>
      </c>
      <c r="D27" s="5">
        <v>0</v>
      </c>
      <c r="E27" s="1" t="s">
        <v>67</v>
      </c>
      <c r="F27" s="37">
        <v>4.4600000000000004E-3</v>
      </c>
      <c r="G27" s="10">
        <f t="shared" si="1"/>
        <v>0</v>
      </c>
      <c r="H27" s="66">
        <v>4.9699999999999996E-3</v>
      </c>
      <c r="I27" s="59">
        <f t="shared" si="0"/>
        <v>-0.10261569416498978</v>
      </c>
      <c r="M27" s="9"/>
    </row>
    <row r="28" spans="1:13" x14ac:dyDescent="0.35">
      <c r="A28" s="73"/>
      <c r="B28" s="6" t="s">
        <v>116</v>
      </c>
      <c r="C28" s="1" t="s">
        <v>99</v>
      </c>
      <c r="D28" s="5">
        <v>0</v>
      </c>
      <c r="E28" s="1" t="s">
        <v>67</v>
      </c>
      <c r="F28" s="39">
        <v>0.15101999999999999</v>
      </c>
      <c r="G28" s="10">
        <f t="shared" si="1"/>
        <v>0</v>
      </c>
      <c r="H28" s="68">
        <v>0.15553</v>
      </c>
      <c r="I28" s="59">
        <f t="shared" si="0"/>
        <v>-2.8997621037742005E-2</v>
      </c>
      <c r="M28" s="9"/>
    </row>
    <row r="29" spans="1:13" x14ac:dyDescent="0.35">
      <c r="A29" s="73"/>
      <c r="B29" s="6" t="s">
        <v>117</v>
      </c>
      <c r="C29" s="1" t="s">
        <v>99</v>
      </c>
      <c r="D29" s="5">
        <v>0</v>
      </c>
      <c r="E29" s="1" t="s">
        <v>67</v>
      </c>
      <c r="F29" s="39">
        <v>0.14787</v>
      </c>
      <c r="G29" s="10">
        <f>D29*F29/1000</f>
        <v>0</v>
      </c>
      <c r="H29" s="68">
        <v>0.14615</v>
      </c>
      <c r="I29" s="59">
        <f t="shared" si="0"/>
        <v>1.1768730756072524E-2</v>
      </c>
      <c r="M29" s="9"/>
    </row>
    <row r="30" spans="1:13" ht="15" thickBot="1" x14ac:dyDescent="0.4">
      <c r="A30" s="74"/>
      <c r="B30" s="31" t="s">
        <v>118</v>
      </c>
      <c r="C30" s="32" t="s">
        <v>99</v>
      </c>
      <c r="D30" s="28">
        <v>0</v>
      </c>
      <c r="E30" s="32" t="s">
        <v>67</v>
      </c>
      <c r="F30" s="40">
        <v>0.24587000000000001</v>
      </c>
      <c r="G30" s="29">
        <f>D30*F30/1000</f>
        <v>0</v>
      </c>
      <c r="H30" s="69">
        <v>0.24429999999999999</v>
      </c>
      <c r="I30" s="70">
        <f t="shared" si="0"/>
        <v>6.4265247646337125E-3</v>
      </c>
      <c r="M30" s="9"/>
    </row>
  </sheetData>
  <mergeCells count="7">
    <mergeCell ref="A13:A30"/>
    <mergeCell ref="A1:G1"/>
    <mergeCell ref="H1:I1"/>
    <mergeCell ref="K1:L1"/>
    <mergeCell ref="A2:B2"/>
    <mergeCell ref="A3:A8"/>
    <mergeCell ref="A9:A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F8BD8158D7E24A953BA4CC7EAA9435" ma:contentTypeVersion="16" ma:contentTypeDescription="Create a new document." ma:contentTypeScope="" ma:versionID="f7f0f7ca0d8d74bfbf25bfee364e4e53">
  <xsd:schema xmlns:xsd="http://www.w3.org/2001/XMLSchema" xmlns:xs="http://www.w3.org/2001/XMLSchema" xmlns:p="http://schemas.microsoft.com/office/2006/metadata/properties" xmlns:ns2="c7f65ec8-ed6e-4cd2-b020-7ea0a152c9d7" xmlns:ns3="33d87073-f55c-4a0c-9c2b-cf83c1522054" xmlns:ns4="3bf6d2de-cfb7-466c-825b-051a8e3c8b7d" targetNamespace="http://schemas.microsoft.com/office/2006/metadata/properties" ma:root="true" ma:fieldsID="092ecf723884dd3a4793ed2d7156d45c" ns2:_="" ns3:_="" ns4:_="">
    <xsd:import namespace="c7f65ec8-ed6e-4cd2-b020-7ea0a152c9d7"/>
    <xsd:import namespace="33d87073-f55c-4a0c-9c2b-cf83c1522054"/>
    <xsd:import namespace="3bf6d2de-cfb7-466c-825b-051a8e3c8b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f65ec8-ed6e-4cd2-b020-7ea0a152c9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651d785-cc9b-461e-a4c9-c589c330ff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87073-f55c-4a0c-9c2b-cf83c1522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6d2de-cfb7-466c-825b-051a8e3c8b7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a2856c3-c506-4582-89b3-dd54ea667ed4}" ma:internalName="TaxCatchAll" ma:showField="CatchAllData" ma:web="33d87073-f55c-4a0c-9c2b-cf83c15220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3d87073-f55c-4a0c-9c2b-cf83c1522054">
      <UserInfo>
        <DisplayName>HARKNESS, MICHAEL J.</DisplayName>
        <AccountId>14</AccountId>
        <AccountType/>
      </UserInfo>
      <UserInfo>
        <DisplayName>FLYNN, YVONNE R.</DisplayName>
        <AccountId>20</AccountId>
        <AccountType/>
      </UserInfo>
      <UserInfo>
        <DisplayName>PARK, SIMON R.</DisplayName>
        <AccountId>12</AccountId>
        <AccountType/>
      </UserInfo>
    </SharedWithUsers>
    <lcf76f155ced4ddcb4097134ff3c332f xmlns="c7f65ec8-ed6e-4cd2-b020-7ea0a152c9d7">
      <Terms xmlns="http://schemas.microsoft.com/office/infopath/2007/PartnerControls"/>
    </lcf76f155ced4ddcb4097134ff3c332f>
    <TaxCatchAll xmlns="3bf6d2de-cfb7-466c-825b-051a8e3c8b7d" xsi:nil="true"/>
  </documentManagement>
</p:properties>
</file>

<file path=customXml/itemProps1.xml><?xml version="1.0" encoding="utf-8"?>
<ds:datastoreItem xmlns:ds="http://schemas.openxmlformats.org/officeDocument/2006/customXml" ds:itemID="{FDB5C3C0-8655-408B-B895-9E4E8CACA8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DD0335-F924-4C46-BF52-896F475471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f65ec8-ed6e-4cd2-b020-7ea0a152c9d7"/>
    <ds:schemaRef ds:uri="33d87073-f55c-4a0c-9c2b-cf83c1522054"/>
    <ds:schemaRef ds:uri="3bf6d2de-cfb7-466c-825b-051a8e3c8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5AC3AA-7D74-4FAE-B1DB-64B31789363F}">
  <ds:schemaRefs>
    <ds:schemaRef ds:uri="http://schemas.microsoft.com/office/2006/metadata/properties"/>
    <ds:schemaRef ds:uri="http://schemas.microsoft.com/office/infopath/2007/PartnerControls"/>
    <ds:schemaRef ds:uri="33d87073-f55c-4a0c-9c2b-cf83c1522054"/>
    <ds:schemaRef ds:uri="c7f65ec8-ed6e-4cd2-b020-7ea0a152c9d7"/>
    <ds:schemaRef ds:uri="3bf6d2de-cfb7-466c-825b-051a8e3c8b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Materials 01-06-2015</vt:lpstr>
      <vt:lpstr>NEW Updated August 2022</vt:lpstr>
      <vt:lpstr>OLD Updated September 2021</vt:lpstr>
      <vt:lpstr>'NEW Updated August 2022'!Print_Area</vt:lpstr>
    </vt:vector>
  </TitlesOfParts>
  <Manager/>
  <Company>Durham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RIDDLESDEN P.</dc:creator>
  <cp:keywords>Carbon</cp:keywords>
  <dc:description/>
  <cp:lastModifiedBy>dcgd85</cp:lastModifiedBy>
  <cp:revision/>
  <dcterms:created xsi:type="dcterms:W3CDTF">2014-04-10T08:47:01Z</dcterms:created>
  <dcterms:modified xsi:type="dcterms:W3CDTF">2023-06-23T08:35:27Z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0x01010006F8BD8158D7E24A953BA4CC7EAA9435</vt:lpwstr>
  </property>
</Properties>
</file>